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5" windowWidth="11700" windowHeight="6180" tabRatio="852" firstSheet="1" activeTab="1"/>
  </bookViews>
  <sheets>
    <sheet name="Ana Sayfa" sheetId="4" r:id="rId1"/>
    <sheet name="K. Bilgiler" sheetId="5" r:id="rId2"/>
    <sheet name="S. Listesi" sheetId="6" r:id="rId3"/>
    <sheet name="1. Sınav" sheetId="1" r:id="rId4"/>
    <sheet name="Analiz-1" sheetId="35" r:id="rId5"/>
    <sheet name="2. Sınav" sheetId="21" r:id="rId6"/>
    <sheet name="Analiz-2" sheetId="36" r:id="rId7"/>
    <sheet name="3. Sınav" sheetId="31" r:id="rId8"/>
    <sheet name="Analiz-3" sheetId="37" r:id="rId9"/>
    <sheet name="4. Sınav" sheetId="32" r:id="rId10"/>
    <sheet name="Analiz-4" sheetId="38" r:id="rId11"/>
    <sheet name="D. Sonu" sheetId="33" r:id="rId12"/>
    <sheet name="Açıkl." sheetId="34" r:id="rId13"/>
    <sheet name="NOT Baremi" sheetId="7" r:id="rId14"/>
    <sheet name="NOT Çiz.(4-8)" sheetId="3" r:id="rId15"/>
    <sheet name="NOT Çiz.(1-3)" sheetId="39" r:id="rId16"/>
  </sheets>
  <definedNames>
    <definedName name="_xlnm.Print_Area" localSheetId="12">Açıkl.!$D$1:$U$47</definedName>
    <definedName name="_xlnm.Print_Area" localSheetId="0">'Ana Sayfa'!$B$1:$U$40</definedName>
    <definedName name="_xlnm.Print_Area" localSheetId="1">'K. Bilgiler'!$D$1:$M$40</definedName>
    <definedName name="_xlnm.Print_Area" localSheetId="2">'S. Listesi'!$D$1:$H$47</definedName>
  </definedNames>
  <calcPr calcId="124519"/>
</workbook>
</file>

<file path=xl/calcChain.xml><?xml version="1.0" encoding="utf-8"?>
<calcChain xmlns="http://schemas.openxmlformats.org/spreadsheetml/2006/main">
  <c r="A3" i="39"/>
  <c r="A4"/>
  <c r="L4"/>
  <c r="X4"/>
  <c r="Z4"/>
  <c r="B10"/>
  <c r="D10"/>
  <c r="B11"/>
  <c r="D11"/>
  <c r="B12"/>
  <c r="D12"/>
  <c r="B13"/>
  <c r="D13"/>
  <c r="B14"/>
  <c r="D14"/>
  <c r="B15"/>
  <c r="D15"/>
  <c r="B16"/>
  <c r="D16"/>
  <c r="B17"/>
  <c r="D17"/>
  <c r="B18"/>
  <c r="D18"/>
  <c r="B19"/>
  <c r="D19"/>
  <c r="B20"/>
  <c r="D20"/>
  <c r="B21"/>
  <c r="D21"/>
  <c r="B22"/>
  <c r="D22"/>
  <c r="B23"/>
  <c r="D23"/>
  <c r="B24"/>
  <c r="D24"/>
  <c r="B25"/>
  <c r="D25"/>
  <c r="B26"/>
  <c r="D26"/>
  <c r="B27"/>
  <c r="D27"/>
  <c r="B28"/>
  <c r="D28"/>
  <c r="B29"/>
  <c r="D29"/>
  <c r="B30"/>
  <c r="D30"/>
  <c r="B31"/>
  <c r="D31"/>
  <c r="B32"/>
  <c r="D32"/>
  <c r="B33"/>
  <c r="D33"/>
  <c r="B34"/>
  <c r="D34"/>
  <c r="B35"/>
  <c r="D35"/>
  <c r="B36"/>
  <c r="D36"/>
  <c r="B37"/>
  <c r="D37"/>
  <c r="B38"/>
  <c r="D38"/>
  <c r="B39"/>
  <c r="D39"/>
  <c r="C42"/>
  <c r="AG42"/>
  <c r="AJ42" i="3"/>
  <c r="C42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11"/>
  <c r="D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1"/>
  <c r="B10"/>
  <c r="Z4"/>
  <c r="AB4"/>
  <c r="A4"/>
  <c r="L4"/>
  <c r="A3"/>
  <c r="C6" i="33"/>
  <c r="J30" i="38"/>
  <c r="I30"/>
  <c r="AD35" i="32"/>
  <c r="C82" i="38" s="1"/>
  <c r="AC35" i="32"/>
  <c r="C81" i="38"/>
  <c r="AB35" i="32"/>
  <c r="C80" i="38" s="1"/>
  <c r="AA35" i="32"/>
  <c r="C79" i="38"/>
  <c r="Z35" i="32"/>
  <c r="C78" i="38" s="1"/>
  <c r="Y35" i="32"/>
  <c r="C77" i="38"/>
  <c r="X35" i="32"/>
  <c r="C76" i="38" s="1"/>
  <c r="W35" i="32"/>
  <c r="C75" i="38"/>
  <c r="V35" i="32"/>
  <c r="C74" i="38" s="1"/>
  <c r="U35" i="32"/>
  <c r="C73" i="38"/>
  <c r="T35" i="32"/>
  <c r="C72" i="38" s="1"/>
  <c r="S35" i="32"/>
  <c r="C71" i="38"/>
  <c r="R35" i="32"/>
  <c r="C70" i="38" s="1"/>
  <c r="Q35" i="32"/>
  <c r="C69" i="38"/>
  <c r="P35" i="32"/>
  <c r="C68" i="38" s="1"/>
  <c r="O35" i="32"/>
  <c r="C67" i="38"/>
  <c r="N35" i="32"/>
  <c r="C66" i="38" s="1"/>
  <c r="M35" i="32"/>
  <c r="C65" i="38"/>
  <c r="L35" i="32"/>
  <c r="C64" i="38" s="1"/>
  <c r="K35" i="32"/>
  <c r="C63" i="38"/>
  <c r="J35" i="32"/>
  <c r="C62" i="38" s="1"/>
  <c r="I35" i="32"/>
  <c r="C61" i="38"/>
  <c r="H35" i="32"/>
  <c r="C60" i="38" s="1"/>
  <c r="G35" i="32"/>
  <c r="C59" i="38"/>
  <c r="F35" i="32"/>
  <c r="C58" i="38" s="1"/>
  <c r="AE34" i="32"/>
  <c r="AD34" i="38"/>
  <c r="AE33" i="32"/>
  <c r="AC34" i="38" s="1"/>
  <c r="AE32" i="32"/>
  <c r="AB34" i="38"/>
  <c r="AE31" i="32"/>
  <c r="AA34" i="38" s="1"/>
  <c r="AE30" i="32"/>
  <c r="Z34" i="38"/>
  <c r="AE29" i="32"/>
  <c r="Y34" i="38" s="1"/>
  <c r="AE28" i="32"/>
  <c r="X34" i="38"/>
  <c r="AE27" i="32"/>
  <c r="W34" i="38" s="1"/>
  <c r="AE26" i="32"/>
  <c r="V34" i="38"/>
  <c r="AE25" i="32"/>
  <c r="U34" i="38" s="1"/>
  <c r="AE24" i="32"/>
  <c r="T34" i="38"/>
  <c r="AE23" i="32"/>
  <c r="S34" i="38" s="1"/>
  <c r="AE22" i="32"/>
  <c r="R34" i="38"/>
  <c r="AE21" i="32"/>
  <c r="Q34" i="38" s="1"/>
  <c r="AE20" i="32"/>
  <c r="P34" i="38" s="1"/>
  <c r="AE19" i="32"/>
  <c r="O34" i="38" s="1"/>
  <c r="AE18" i="32"/>
  <c r="N34" i="38" s="1"/>
  <c r="AE17" i="32"/>
  <c r="M34" i="38" s="1"/>
  <c r="AE16" i="32"/>
  <c r="L34" i="38"/>
  <c r="AE15" i="32"/>
  <c r="K34" i="38" s="1"/>
  <c r="AE14" i="32"/>
  <c r="J34" i="38"/>
  <c r="AE13" i="32"/>
  <c r="I34" i="38" s="1"/>
  <c r="AE12" i="32"/>
  <c r="H34" i="38" s="1"/>
  <c r="AE11" i="32"/>
  <c r="G34" i="38" s="1"/>
  <c r="AE10" i="32"/>
  <c r="F34" i="38" s="1"/>
  <c r="AE9" i="32"/>
  <c r="E34" i="38" s="1"/>
  <c r="AE8" i="32"/>
  <c r="D34" i="38"/>
  <c r="AE7" i="32"/>
  <c r="C34" i="38" s="1"/>
  <c r="AE6" i="32"/>
  <c r="B34" i="38"/>
  <c r="AE5" i="32"/>
  <c r="AE35" s="1"/>
  <c r="AC9" i="38" s="1"/>
  <c r="AC24" i="7"/>
  <c r="AB9" i="38"/>
  <c r="AA9"/>
  <c r="Z9"/>
  <c r="Y9"/>
  <c r="X9"/>
  <c r="W9"/>
  <c r="V9"/>
  <c r="U9"/>
  <c r="T9"/>
  <c r="S9"/>
  <c r="R9"/>
  <c r="Q9"/>
  <c r="P9"/>
  <c r="O9"/>
  <c r="M9"/>
  <c r="N9"/>
  <c r="L9"/>
  <c r="K9"/>
  <c r="J9"/>
  <c r="I9"/>
  <c r="H9"/>
  <c r="G9"/>
  <c r="F9"/>
  <c r="E9"/>
  <c r="D9"/>
  <c r="AD35" i="31"/>
  <c r="C82" i="37"/>
  <c r="AC35" i="31"/>
  <c r="C81" i="37" s="1"/>
  <c r="AB35" i="31"/>
  <c r="C80" i="37"/>
  <c r="AA35" i="31"/>
  <c r="C79" i="37" s="1"/>
  <c r="Z35" i="31"/>
  <c r="C78" i="37"/>
  <c r="Y35" i="31"/>
  <c r="C77" i="37" s="1"/>
  <c r="X35" i="31"/>
  <c r="C76" i="37" s="1"/>
  <c r="W35" i="31"/>
  <c r="C75" i="37" s="1"/>
  <c r="V35" i="31"/>
  <c r="C74" i="37" s="1"/>
  <c r="U35" i="31"/>
  <c r="C73" i="37" s="1"/>
  <c r="T35" i="31"/>
  <c r="C72" i="37" s="1"/>
  <c r="S35" i="31"/>
  <c r="C71" i="37" s="1"/>
  <c r="R35" i="31"/>
  <c r="C70" i="37" s="1"/>
  <c r="Q35" i="31"/>
  <c r="C69" i="37" s="1"/>
  <c r="P35" i="31"/>
  <c r="C68" i="37" s="1"/>
  <c r="O35" i="31"/>
  <c r="C67" i="37" s="1"/>
  <c r="N35" i="31"/>
  <c r="C66" i="37" s="1"/>
  <c r="M35" i="31"/>
  <c r="C65" i="37" s="1"/>
  <c r="L35" i="31"/>
  <c r="C64" i="37" s="1"/>
  <c r="K35" i="31"/>
  <c r="C63" i="37" s="1"/>
  <c r="J35" i="31"/>
  <c r="C62" i="37" s="1"/>
  <c r="I35" i="31"/>
  <c r="C61" i="37" s="1"/>
  <c r="H35" i="31"/>
  <c r="C60" i="37" s="1"/>
  <c r="G35" i="31"/>
  <c r="C59" i="37" s="1"/>
  <c r="F35" i="31"/>
  <c r="C58" i="37" s="1"/>
  <c r="AE34" i="31"/>
  <c r="AD34" i="37" s="1"/>
  <c r="AE33" i="31"/>
  <c r="AC34" i="37" s="1"/>
  <c r="AE32" i="31"/>
  <c r="AB34" i="37" s="1"/>
  <c r="AE31" i="31"/>
  <c r="AA34" i="37" s="1"/>
  <c r="AE30" i="31"/>
  <c r="Z34" i="37" s="1"/>
  <c r="AE29" i="31"/>
  <c r="Y34" i="37" s="1"/>
  <c r="AE28" i="31"/>
  <c r="X34" i="37" s="1"/>
  <c r="AE27" i="31"/>
  <c r="W34" i="37" s="1"/>
  <c r="AE26" i="31"/>
  <c r="V34" i="37" s="1"/>
  <c r="AE25" i="31"/>
  <c r="U34" i="37" s="1"/>
  <c r="AE24" i="31"/>
  <c r="T34" i="37" s="1"/>
  <c r="AE23" i="31"/>
  <c r="S34" i="37" s="1"/>
  <c r="AE22" i="31"/>
  <c r="R34" i="37" s="1"/>
  <c r="AE21" i="31"/>
  <c r="Q34" i="37" s="1"/>
  <c r="AE20" i="31"/>
  <c r="P34" i="37" s="1"/>
  <c r="AE19" i="31"/>
  <c r="O34" i="37" s="1"/>
  <c r="AE18" i="31"/>
  <c r="N34" i="37" s="1"/>
  <c r="AE17" i="31"/>
  <c r="M34" i="37" s="1"/>
  <c r="AE14" i="31"/>
  <c r="J34" i="37" s="1"/>
  <c r="AE13" i="31"/>
  <c r="I34" i="37" s="1"/>
  <c r="AE15" i="31"/>
  <c r="K34" i="37" s="1"/>
  <c r="AE16" i="31"/>
  <c r="L34" i="37" s="1"/>
  <c r="AE12" i="31"/>
  <c r="H34" i="37" s="1"/>
  <c r="AE11" i="31"/>
  <c r="G34" i="37" s="1"/>
  <c r="AE10" i="31"/>
  <c r="F34" i="37" s="1"/>
  <c r="AE9" i="31"/>
  <c r="E34" i="37" s="1"/>
  <c r="AE8" i="31"/>
  <c r="D34" i="37" s="1"/>
  <c r="AE7" i="31"/>
  <c r="C34" i="37" s="1"/>
  <c r="AE6" i="31"/>
  <c r="B34" i="37" s="1"/>
  <c r="AE5" i="31"/>
  <c r="A34" i="37" s="1"/>
  <c r="AC19" i="7"/>
  <c r="AB9" i="37"/>
  <c r="AA9"/>
  <c r="Z9"/>
  <c r="Y9"/>
  <c r="X9"/>
  <c r="W9"/>
  <c r="V9"/>
  <c r="T9"/>
  <c r="S9"/>
  <c r="Q9"/>
  <c r="P9"/>
  <c r="O9"/>
  <c r="M9"/>
  <c r="L9"/>
  <c r="K9"/>
  <c r="I9"/>
  <c r="H9"/>
  <c r="G9"/>
  <c r="E9"/>
  <c r="D9"/>
  <c r="A1" i="38"/>
  <c r="A30"/>
  <c r="B30"/>
  <c r="C30"/>
  <c r="D30"/>
  <c r="E30"/>
  <c r="F30"/>
  <c r="G30"/>
  <c r="H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1" i="37"/>
  <c r="A30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D35" i="21"/>
  <c r="C82" i="36" s="1"/>
  <c r="AC35" i="21"/>
  <c r="C81" i="36" s="1"/>
  <c r="AB35" i="21"/>
  <c r="C80" i="36" s="1"/>
  <c r="AA35" i="21"/>
  <c r="C79" i="36" s="1"/>
  <c r="Z35" i="21"/>
  <c r="C78" i="36" s="1"/>
  <c r="Y35" i="21"/>
  <c r="C77" i="36" s="1"/>
  <c r="X35" i="21"/>
  <c r="C76" i="36" s="1"/>
  <c r="W35" i="21"/>
  <c r="C75" i="36" s="1"/>
  <c r="V35" i="21"/>
  <c r="C74" i="36" s="1"/>
  <c r="U35" i="21"/>
  <c r="C73" i="36" s="1"/>
  <c r="T35" i="21"/>
  <c r="C72" i="36" s="1"/>
  <c r="S35" i="21"/>
  <c r="C71" i="36" s="1"/>
  <c r="R35" i="21"/>
  <c r="C70" i="36" s="1"/>
  <c r="Q35" i="21"/>
  <c r="C69" i="36" s="1"/>
  <c r="P35" i="21"/>
  <c r="C68" i="36" s="1"/>
  <c r="O35" i="21"/>
  <c r="C67" i="36" s="1"/>
  <c r="N35" i="21"/>
  <c r="C66" i="36" s="1"/>
  <c r="M35" i="21"/>
  <c r="C65" i="36" s="1"/>
  <c r="L35" i="21"/>
  <c r="C64" i="36" s="1"/>
  <c r="K35" i="21"/>
  <c r="C63" i="36" s="1"/>
  <c r="J35" i="21"/>
  <c r="C62" i="36" s="1"/>
  <c r="I35" i="21"/>
  <c r="C61" i="36" s="1"/>
  <c r="H35" i="21"/>
  <c r="F9" i="36" s="1"/>
  <c r="F35" i="21"/>
  <c r="C58" i="36" s="1"/>
  <c r="G35" i="21"/>
  <c r="C59" i="36" s="1"/>
  <c r="AE34" i="21"/>
  <c r="AD34" i="36" s="1"/>
  <c r="AE33" i="21"/>
  <c r="AC34" i="36" s="1"/>
  <c r="AE32" i="21"/>
  <c r="AB34" i="36" s="1"/>
  <c r="AE31" i="21"/>
  <c r="AA34" i="36" s="1"/>
  <c r="AE30" i="21"/>
  <c r="Z34" i="36" s="1"/>
  <c r="AE29" i="21"/>
  <c r="Y34" i="36" s="1"/>
  <c r="AE28" i="21"/>
  <c r="X34" i="36" s="1"/>
  <c r="AE27" i="21"/>
  <c r="W34" i="36" s="1"/>
  <c r="AE26" i="21"/>
  <c r="V34" i="36" s="1"/>
  <c r="AE25" i="21"/>
  <c r="U34" i="36" s="1"/>
  <c r="AE24" i="21"/>
  <c r="T34" i="36" s="1"/>
  <c r="AE23" i="21"/>
  <c r="S34" i="36" s="1"/>
  <c r="AE22" i="21"/>
  <c r="R34" i="36" s="1"/>
  <c r="AE21" i="21"/>
  <c r="Q34" i="36" s="1"/>
  <c r="AE20" i="21"/>
  <c r="P34" i="36" s="1"/>
  <c r="AE19" i="21"/>
  <c r="O34" i="36" s="1"/>
  <c r="AE18" i="21"/>
  <c r="N34" i="36" s="1"/>
  <c r="AE17" i="21"/>
  <c r="M34" i="36" s="1"/>
  <c r="AE16" i="21"/>
  <c r="L34" i="36" s="1"/>
  <c r="AE15" i="21"/>
  <c r="K34" i="36" s="1"/>
  <c r="AE14" i="21"/>
  <c r="J34" i="36" s="1"/>
  <c r="AE13" i="21"/>
  <c r="I34" i="36" s="1"/>
  <c r="AE12" i="21"/>
  <c r="H34" i="36" s="1"/>
  <c r="AE11" i="21"/>
  <c r="G34" i="36" s="1"/>
  <c r="AE10" i="21"/>
  <c r="F34" i="36" s="1"/>
  <c r="AE9" i="21"/>
  <c r="E34" i="36" s="1"/>
  <c r="AE8" i="21"/>
  <c r="D34" i="36" s="1"/>
  <c r="AE7" i="21"/>
  <c r="C34" i="36" s="1"/>
  <c r="AE5" i="21"/>
  <c r="A34" i="36" s="1"/>
  <c r="AE6" i="21"/>
  <c r="B34" i="36" s="1"/>
  <c r="AC14" i="7"/>
  <c r="AB9" i="36"/>
  <c r="Z9"/>
  <c r="A1"/>
  <c r="A30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D35" i="1"/>
  <c r="C82" i="35" s="1"/>
  <c r="AC35" i="1"/>
  <c r="C81" i="35" s="1"/>
  <c r="AB35" i="1"/>
  <c r="Z9" i="35" s="1"/>
  <c r="AA35" i="1"/>
  <c r="C79" i="35" s="1"/>
  <c r="Z35" i="1"/>
  <c r="C78" i="35" s="1"/>
  <c r="Y35" i="1"/>
  <c r="C77" i="35"/>
  <c r="X35" i="1"/>
  <c r="V9" i="35" s="1"/>
  <c r="W35" i="1"/>
  <c r="C75" i="35" s="1"/>
  <c r="V35" i="1"/>
  <c r="C74" i="35" s="1"/>
  <c r="U35" i="1"/>
  <c r="C73" i="35" s="1"/>
  <c r="T35" i="1"/>
  <c r="R9" i="35" s="1"/>
  <c r="S35" i="1"/>
  <c r="C71" i="35" s="1"/>
  <c r="R35" i="1"/>
  <c r="C70" i="35" s="1"/>
  <c r="Q35" i="1"/>
  <c r="C69" i="35" s="1"/>
  <c r="P35" i="1"/>
  <c r="N9" i="35" s="1"/>
  <c r="O35" i="1"/>
  <c r="C67" i="35" s="1"/>
  <c r="N35" i="1"/>
  <c r="C66" i="35" s="1"/>
  <c r="M35" i="1"/>
  <c r="C65" i="35" s="1"/>
  <c r="L35" i="1"/>
  <c r="J9" i="35" s="1"/>
  <c r="K35" i="1"/>
  <c r="C63" i="35" s="1"/>
  <c r="J35" i="1"/>
  <c r="C62" i="35" s="1"/>
  <c r="I35" i="1"/>
  <c r="C61" i="35" s="1"/>
  <c r="H35" i="1"/>
  <c r="F9" i="35" s="1"/>
  <c r="F35" i="1"/>
  <c r="C58" i="35" s="1"/>
  <c r="G35" i="1"/>
  <c r="E9" i="35" s="1"/>
  <c r="AE34" i="1"/>
  <c r="AD34" i="35" s="1"/>
  <c r="AE33" i="1"/>
  <c r="AC34" i="35" s="1"/>
  <c r="AE32" i="1"/>
  <c r="AB34" i="35" s="1"/>
  <c r="AE31" i="1"/>
  <c r="AA34" i="35" s="1"/>
  <c r="AE30" i="1"/>
  <c r="Z34" i="35" s="1"/>
  <c r="AE29" i="1"/>
  <c r="Y34" i="35" s="1"/>
  <c r="AE28" i="1"/>
  <c r="X34" i="35" s="1"/>
  <c r="AE27" i="1"/>
  <c r="W34" i="35" s="1"/>
  <c r="AE26" i="1"/>
  <c r="V34" i="35" s="1"/>
  <c r="AE25" i="1"/>
  <c r="U34" i="35"/>
  <c r="AE24" i="1"/>
  <c r="T34" i="35" s="1"/>
  <c r="AE23" i="1"/>
  <c r="S34" i="35" s="1"/>
  <c r="AE22" i="1"/>
  <c r="R34" i="35" s="1"/>
  <c r="AE21" i="1"/>
  <c r="Q34" i="35" s="1"/>
  <c r="AE20" i="1"/>
  <c r="P34" i="35" s="1"/>
  <c r="AE19" i="1"/>
  <c r="O34" i="35" s="1"/>
  <c r="AE17" i="1"/>
  <c r="M34" i="35" s="1"/>
  <c r="AE18" i="1"/>
  <c r="N34" i="35" s="1"/>
  <c r="AE16" i="1"/>
  <c r="L34" i="35" s="1"/>
  <c r="AE15" i="1"/>
  <c r="K34" i="35" s="1"/>
  <c r="AE14" i="1"/>
  <c r="J34" i="35" s="1"/>
  <c r="AE13" i="1"/>
  <c r="I34" i="35" s="1"/>
  <c r="AE12" i="1"/>
  <c r="G13" i="33" s="1"/>
  <c r="AE11" i="1"/>
  <c r="G34" i="35" s="1"/>
  <c r="AE10" i="1"/>
  <c r="F34" i="35" s="1"/>
  <c r="AE5" i="1"/>
  <c r="G6" i="33" s="1"/>
  <c r="AE8" i="1"/>
  <c r="D34" i="35" s="1"/>
  <c r="AE9" i="1"/>
  <c r="G10" i="33" s="1"/>
  <c r="AE7" i="1"/>
  <c r="C34" i="35" s="1"/>
  <c r="AE6" i="1"/>
  <c r="G7" i="33" s="1"/>
  <c r="AD30" i="35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30"/>
  <c r="AC9" i="7"/>
  <c r="AB9" i="35"/>
  <c r="AA9"/>
  <c r="W9"/>
  <c r="A1"/>
  <c r="T19" i="34"/>
  <c r="R19"/>
  <c r="P19"/>
  <c r="N19"/>
  <c r="M7" i="33"/>
  <c r="P7"/>
  <c r="M8"/>
  <c r="P8"/>
  <c r="M9"/>
  <c r="P9"/>
  <c r="J10"/>
  <c r="P10"/>
  <c r="M11"/>
  <c r="P11"/>
  <c r="M12"/>
  <c r="P12"/>
  <c r="J13"/>
  <c r="M13"/>
  <c r="P13"/>
  <c r="J15"/>
  <c r="M15"/>
  <c r="P15"/>
  <c r="G16"/>
  <c r="J16"/>
  <c r="M16"/>
  <c r="P16"/>
  <c r="G17"/>
  <c r="J17"/>
  <c r="P17"/>
  <c r="G18"/>
  <c r="J18"/>
  <c r="P18"/>
  <c r="M19"/>
  <c r="M20"/>
  <c r="P20"/>
  <c r="G21"/>
  <c r="J21"/>
  <c r="M21"/>
  <c r="P21"/>
  <c r="J22"/>
  <c r="P22"/>
  <c r="G23"/>
  <c r="J23"/>
  <c r="M23"/>
  <c r="P23"/>
  <c r="G24"/>
  <c r="M24"/>
  <c r="P24"/>
  <c r="G25"/>
  <c r="J25"/>
  <c r="M25"/>
  <c r="P25"/>
  <c r="G26"/>
  <c r="J26"/>
  <c r="P26"/>
  <c r="G27"/>
  <c r="J27"/>
  <c r="M27"/>
  <c r="P27"/>
  <c r="G28"/>
  <c r="M28"/>
  <c r="P28"/>
  <c r="J29"/>
  <c r="M29"/>
  <c r="P29"/>
  <c r="G30"/>
  <c r="J30"/>
  <c r="P30"/>
  <c r="G31"/>
  <c r="J31"/>
  <c r="M31"/>
  <c r="P31"/>
  <c r="G32"/>
  <c r="M32"/>
  <c r="P32"/>
  <c r="J33"/>
  <c r="M33"/>
  <c r="P33"/>
  <c r="G34"/>
  <c r="J34"/>
  <c r="P34"/>
  <c r="G35"/>
  <c r="J35"/>
  <c r="M35"/>
  <c r="P35"/>
  <c r="D6"/>
  <c r="D7"/>
  <c r="D8"/>
  <c r="D9"/>
  <c r="D10"/>
  <c r="D11"/>
  <c r="D12"/>
  <c r="D13"/>
  <c r="D14"/>
  <c r="D15"/>
  <c r="D16"/>
  <c r="D17"/>
  <c r="D18"/>
  <c r="D19"/>
  <c r="D20"/>
  <c r="D21"/>
  <c r="U38"/>
  <c r="B38"/>
  <c r="AD2" i="21"/>
  <c r="AD2" i="31"/>
  <c r="AD2" i="32"/>
  <c r="Y3" i="33"/>
  <c r="B2"/>
  <c r="B3"/>
  <c r="D3"/>
  <c r="G3"/>
  <c r="C7"/>
  <c r="C8"/>
  <c r="C9"/>
  <c r="C10"/>
  <c r="C11"/>
  <c r="C12"/>
  <c r="C13"/>
  <c r="C14"/>
  <c r="C15"/>
  <c r="C16"/>
  <c r="C17"/>
  <c r="C18"/>
  <c r="C19"/>
  <c r="C20"/>
  <c r="C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B37"/>
  <c r="C7" i="32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C6"/>
  <c r="C5"/>
  <c r="B6"/>
  <c r="B5"/>
  <c r="C7" i="3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5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C6"/>
  <c r="B6"/>
  <c r="B5"/>
  <c r="C7" i="2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C6"/>
  <c r="C5"/>
  <c r="B6"/>
  <c r="B5"/>
  <c r="B5" i="1"/>
  <c r="A1" i="32"/>
  <c r="A2"/>
  <c r="C2"/>
  <c r="F2"/>
  <c r="A37"/>
  <c r="A38"/>
  <c r="W38"/>
  <c r="A1" i="31"/>
  <c r="A2"/>
  <c r="C2"/>
  <c r="F2"/>
  <c r="A37"/>
  <c r="A38"/>
  <c r="W38"/>
  <c r="W38" i="21"/>
  <c r="A38"/>
  <c r="A37"/>
  <c r="C2"/>
  <c r="A2"/>
  <c r="F2"/>
  <c r="A1"/>
  <c r="A1" i="1"/>
  <c r="B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C5"/>
  <c r="C6"/>
  <c r="A38"/>
  <c r="C2"/>
  <c r="W38"/>
  <c r="A37"/>
  <c r="A2"/>
  <c r="F2"/>
  <c r="M9" i="35" l="1"/>
  <c r="U9"/>
  <c r="K9"/>
  <c r="G20" i="33"/>
  <c r="M34"/>
  <c r="M30"/>
  <c r="M26"/>
  <c r="M22"/>
  <c r="G19"/>
  <c r="G15"/>
  <c r="P6"/>
  <c r="J32"/>
  <c r="J28"/>
  <c r="J24"/>
  <c r="P14"/>
  <c r="O9" i="35"/>
  <c r="U9" i="37"/>
  <c r="M6" i="33"/>
  <c r="G33"/>
  <c r="S33" s="1"/>
  <c r="G29"/>
  <c r="G22"/>
  <c r="P19"/>
  <c r="M18"/>
  <c r="V18" s="1"/>
  <c r="M17"/>
  <c r="V17" s="1"/>
  <c r="M10"/>
  <c r="S9" i="35"/>
  <c r="F9" i="37"/>
  <c r="J9"/>
  <c r="N9"/>
  <c r="R9"/>
  <c r="AE35" i="31"/>
  <c r="AC9" i="37" s="1"/>
  <c r="J19" i="33"/>
  <c r="S19" s="1"/>
  <c r="Y9" i="36"/>
  <c r="X9"/>
  <c r="J20" i="33"/>
  <c r="J14"/>
  <c r="J9" i="36"/>
  <c r="Q9"/>
  <c r="J11" i="33"/>
  <c r="V9" i="36"/>
  <c r="J7" i="33"/>
  <c r="S7" s="1"/>
  <c r="AA9" i="36"/>
  <c r="T9"/>
  <c r="J9" i="33"/>
  <c r="M9" i="36"/>
  <c r="U9"/>
  <c r="R9"/>
  <c r="P9"/>
  <c r="N9"/>
  <c r="J6" i="33"/>
  <c r="V6" s="1"/>
  <c r="E9" i="36"/>
  <c r="L9"/>
  <c r="W9"/>
  <c r="S9"/>
  <c r="K9"/>
  <c r="I9"/>
  <c r="J12" i="33"/>
  <c r="G9" i="36"/>
  <c r="O9"/>
  <c r="J8" i="33"/>
  <c r="G14"/>
  <c r="Y34"/>
  <c r="Y32"/>
  <c r="Y30"/>
  <c r="Y28"/>
  <c r="Y26"/>
  <c r="Y25"/>
  <c r="Y23"/>
  <c r="Y21"/>
  <c r="Y17"/>
  <c r="Y16"/>
  <c r="S25"/>
  <c r="Y35"/>
  <c r="Y33"/>
  <c r="Y31"/>
  <c r="Y29"/>
  <c r="Y27"/>
  <c r="Y24"/>
  <c r="Y15"/>
  <c r="D9" i="35"/>
  <c r="Y9"/>
  <c r="S21" i="33"/>
  <c r="V29"/>
  <c r="S29"/>
  <c r="V21"/>
  <c r="Q9" i="35"/>
  <c r="S17" i="33"/>
  <c r="V25"/>
  <c r="G8"/>
  <c r="S34"/>
  <c r="S30"/>
  <c r="S22"/>
  <c r="V30"/>
  <c r="V34"/>
  <c r="V31"/>
  <c r="L9" i="35"/>
  <c r="P9"/>
  <c r="T9"/>
  <c r="X9"/>
  <c r="B34"/>
  <c r="C64"/>
  <c r="C68"/>
  <c r="C72"/>
  <c r="C76"/>
  <c r="C80"/>
  <c r="S35" i="33"/>
  <c r="S31"/>
  <c r="S27"/>
  <c r="S23"/>
  <c r="S15"/>
  <c r="V32"/>
  <c r="V27"/>
  <c r="V23"/>
  <c r="V15"/>
  <c r="S26"/>
  <c r="S18"/>
  <c r="V26"/>
  <c r="V33"/>
  <c r="S32"/>
  <c r="S28"/>
  <c r="S24"/>
  <c r="S16"/>
  <c r="V28"/>
  <c r="V24"/>
  <c r="V16"/>
  <c r="V35"/>
  <c r="I9" i="35"/>
  <c r="G9" i="33"/>
  <c r="E34" i="35"/>
  <c r="Y10" i="33"/>
  <c r="S10"/>
  <c r="V10"/>
  <c r="G11"/>
  <c r="G12"/>
  <c r="H9" i="35"/>
  <c r="G9"/>
  <c r="H34"/>
  <c r="C59"/>
  <c r="Y13" i="33"/>
  <c r="V13"/>
  <c r="S13"/>
  <c r="AE35" i="1"/>
  <c r="AC9" i="35" s="1"/>
  <c r="A34"/>
  <c r="C60"/>
  <c r="M14" i="33"/>
  <c r="D9" i="36"/>
  <c r="H9"/>
  <c r="C60"/>
  <c r="A34" i="38"/>
  <c r="AE35" i="21"/>
  <c r="AC9" i="36" s="1"/>
  <c r="Y22" i="33" l="1"/>
  <c r="Y20"/>
  <c r="Y18"/>
  <c r="V22"/>
  <c r="V19"/>
  <c r="Y19"/>
  <c r="V20"/>
  <c r="S20"/>
  <c r="S14"/>
  <c r="Y11"/>
  <c r="Y7"/>
  <c r="V7"/>
  <c r="Y6"/>
  <c r="S6"/>
  <c r="V14"/>
  <c r="Y8"/>
  <c r="S8"/>
  <c r="V8"/>
  <c r="Y9"/>
  <c r="V9"/>
  <c r="S9"/>
  <c r="V11"/>
  <c r="S11"/>
  <c r="Y12"/>
  <c r="S12"/>
  <c r="V12"/>
  <c r="Y14"/>
</calcChain>
</file>

<file path=xl/sharedStrings.xml><?xml version="1.0" encoding="utf-8"?>
<sst xmlns="http://schemas.openxmlformats.org/spreadsheetml/2006/main" count="988" uniqueCount="146">
  <si>
    <t>1.</t>
  </si>
  <si>
    <t>DERSİ</t>
  </si>
  <si>
    <t>SINAV ANALİZİ</t>
  </si>
  <si>
    <t>SIRA NO</t>
  </si>
  <si>
    <t>ADI ve SOYADI</t>
  </si>
  <si>
    <t>ÖĞR. NO</t>
  </si>
  <si>
    <t>TOPLAM PUAN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</si>
  <si>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</si>
  <si>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</si>
  <si>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</si>
  <si>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</si>
  <si>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</si>
  <si>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</si>
  <si>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</si>
  <si>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</si>
  <si>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</si>
  <si>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</si>
  <si>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</si>
  <si>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</si>
  <si>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</si>
  <si>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</si>
  <si>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</si>
  <si>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</si>
  <si>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</si>
  <si>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</si>
  <si>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</si>
  <si>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SORU</t>
  </si>
  <si>
    <t>EĞİTİM ÖĞRETİM YILI</t>
  </si>
  <si>
    <t>DERS ÖĞRETMENİ</t>
  </si>
  <si>
    <t>SINAV ANALİZ PROGRAMI</t>
  </si>
  <si>
    <t>KİŞİSEL BİLGİLER</t>
  </si>
  <si>
    <t>SINIF LİSTESİ</t>
  </si>
  <si>
    <t>SINAV VERİLERİ</t>
  </si>
  <si>
    <t>MADDE VERİLERİ</t>
  </si>
  <si>
    <t>I. SINAV</t>
  </si>
  <si>
    <t>II. SINAV</t>
  </si>
  <si>
    <t>III. SINAV</t>
  </si>
  <si>
    <t>IV. SINAV</t>
  </si>
  <si>
    <t>SINAV VERİLERİNİN GRAFİKLERLE GÖSTERİMİ</t>
  </si>
  <si>
    <t>SINAVLARDAN ALINAN NOTLARIN KARŞILAŞTIRILMASI ve DÖNEM SONU ORTALAMASI</t>
  </si>
  <si>
    <t>ÖĞRETMEN NOT ÇİZELGESİ</t>
  </si>
  <si>
    <t>OKULUN ADI</t>
  </si>
  <si>
    <t>DERSİN ADI</t>
  </si>
  <si>
    <t>SINIF</t>
  </si>
  <si>
    <t>ŞUBE</t>
  </si>
  <si>
    <t>EĞİTİM-ÖĞRETİM YILI</t>
  </si>
  <si>
    <t>DÖNEM</t>
  </si>
  <si>
    <t>DERSİN ÖĞRETMENİ</t>
  </si>
  <si>
    <t>OKUL MÜDÜRÜ</t>
  </si>
  <si>
    <t>ÖĞRENCİ NO</t>
  </si>
  <si>
    <t>I. TESTTEKİ SORULARIN PUAN DEĞERLERİ</t>
  </si>
  <si>
    <t>SORU NO</t>
  </si>
  <si>
    <t>PUAN DEĞERİ</t>
  </si>
  <si>
    <t>21.</t>
  </si>
  <si>
    <t>22.</t>
  </si>
  <si>
    <t>23.</t>
  </si>
  <si>
    <t>24.</t>
  </si>
  <si>
    <t>25.</t>
  </si>
  <si>
    <t>II. TESTTEKİ SORULARIN PUAN DEĞERLERİ</t>
  </si>
  <si>
    <t>III. TESTTEKİ SORULARIN PUAN DEĞERLERİ</t>
  </si>
  <si>
    <t>IV. TESTTEKİ SORULARIN PUAN DEĞERLERİ</t>
  </si>
  <si>
    <t>SINIFI</t>
  </si>
  <si>
    <t>ORTALAMA</t>
  </si>
  <si>
    <t>1. SINAV</t>
  </si>
  <si>
    <t>2. SINAV</t>
  </si>
  <si>
    <t>3. SINAV</t>
  </si>
  <si>
    <t>4. SINAV</t>
  </si>
  <si>
    <t xml:space="preserve">ORTALAMA </t>
  </si>
  <si>
    <t>(1 ve 2. sınav)</t>
  </si>
  <si>
    <t>(1, 2 ve 3. sınav)</t>
  </si>
  <si>
    <t>I. SINAVIN GRAFİKLE GÖSTERİMİ</t>
  </si>
  <si>
    <t>II. SINAVIN GRAFİKLE GÖSTERİMİ</t>
  </si>
  <si>
    <t>III. SINAVIN GRAFİKLE GÖSTERİMİ</t>
  </si>
  <si>
    <t>IV. SINAVIN GRAFİKLE GÖSTERİMİ</t>
  </si>
  <si>
    <t>AÇIKLAMALAR</t>
  </si>
  <si>
    <t>KİŞİSEL BİLGİLER - SINIF LİSTESİ</t>
  </si>
  <si>
    <t>Kişisel bilgilerinizi ve sınıf listesini öğrenci numaralarıyla birlikte girmeniz programın eksiksiz çalışmasını saylayacaktır..</t>
  </si>
  <si>
    <t>SINAV VERİLERİNİN GRAFİKLE GÖSTERİMİ</t>
  </si>
  <si>
    <t>Sınavların doğru bir şekilde analizinin yapılabilmesi ve grafikle gösterilebilmesi için yaptığınız sınavlarla ilintili bilgileri ilğili yerlere yazınız.</t>
  </si>
  <si>
    <t>SINAVA GİREN ÖĞRENCİ SAYISI</t>
  </si>
  <si>
    <t>SINAVDA SORULAN SORU SAYISI</t>
  </si>
  <si>
    <t>SINAVIN 100 PUAN ÜZERİNDEN DEGERLENDİRİLEBİLMESİ İÇİN SORU SAYISINI GİRMENİZ YETERLİDİR.</t>
  </si>
  <si>
    <t>SINAVDA SORULAN SORULARIN PUAN DEĞERLERİNİ (Not baremini)  İLĞİLİ YERLERE YAZABİLMENİZ İÇİN TIKLAYINIZ.</t>
  </si>
  <si>
    <r>
      <t>Not baremini oluşturunuz ve her sorunun puan değerini giriniz</t>
    </r>
    <r>
      <rPr>
        <b/>
        <sz val="10"/>
        <rFont val="Arial Tur"/>
        <charset val="162"/>
      </rPr>
      <t>. Her bir sınav için oluşturulan not baremi (soruların puan değerleri) oluşturulan formülün doğru bir şekilde işlemesini sağlayacak.</t>
    </r>
  </si>
  <si>
    <t>YÜZDELİK BAŞARI</t>
  </si>
  <si>
    <t>%</t>
  </si>
  <si>
    <t>1. SINAV ANALİZİ</t>
  </si>
  <si>
    <t>SINAV SORULARININ ANALİZİ</t>
  </si>
  <si>
    <t>SORULAR</t>
  </si>
  <si>
    <t>ORT. BAŞARI YÜZDESİ</t>
  </si>
  <si>
    <t>ÖĞRENCİLERİN SINAV BAŞARILARI</t>
  </si>
  <si>
    <t>SINAV SORULARINA VERİLEN DOĞRU YANITLARIN PASTA GRAFİĞİNDE GÖSTERİMİ</t>
  </si>
  <si>
    <t>1. SORU</t>
  </si>
  <si>
    <t>2. SORU</t>
  </si>
  <si>
    <t>3. SORU</t>
  </si>
  <si>
    <t>4. SORU</t>
  </si>
  <si>
    <t>5. SORU</t>
  </si>
  <si>
    <t>6. SORU</t>
  </si>
  <si>
    <t>7. SORU</t>
  </si>
  <si>
    <t>8. SORU</t>
  </si>
  <si>
    <t>9. SORU</t>
  </si>
  <si>
    <t>10. SORU</t>
  </si>
  <si>
    <t>11. SORU</t>
  </si>
  <si>
    <t>12. SORU</t>
  </si>
  <si>
    <t>13. SORU</t>
  </si>
  <si>
    <t>14. SORU</t>
  </si>
  <si>
    <t>15. SORU</t>
  </si>
  <si>
    <t>16. SORU</t>
  </si>
  <si>
    <t>17. SORU</t>
  </si>
  <si>
    <t>18. SORU</t>
  </si>
  <si>
    <t>19. SORU</t>
  </si>
  <si>
    <t>20. SORU</t>
  </si>
  <si>
    <t>21. SORU</t>
  </si>
  <si>
    <t>22. SORU</t>
  </si>
  <si>
    <t>23. SORU</t>
  </si>
  <si>
    <t>24. SORU</t>
  </si>
  <si>
    <t>25. SORU</t>
  </si>
  <si>
    <t>PUAN</t>
  </si>
  <si>
    <t>2. SINAV ANALİZİ</t>
  </si>
  <si>
    <t>3. SINAV ANALİZİ</t>
  </si>
  <si>
    <t>4. SINAV ANALİZİ</t>
  </si>
  <si>
    <r>
      <t xml:space="preserve">Bu program </t>
    </r>
    <r>
      <rPr>
        <b/>
        <sz val="10"/>
        <color indexed="10"/>
        <rFont val="Arial Tur"/>
        <charset val="162"/>
      </rPr>
      <t xml:space="preserve">Ünal GÖKGÖZ </t>
    </r>
    <r>
      <rPr>
        <b/>
        <i/>
        <sz val="10"/>
        <color indexed="10"/>
        <rFont val="Arial Tur"/>
        <charset val="162"/>
      </rPr>
      <t>tarafından hazırlanmıştır.</t>
    </r>
  </si>
  <si>
    <t>Not baremini oluşturmayı unutmayınız.</t>
  </si>
  <si>
    <t>EGERKİ SINAV 100 PUAN ÜZERİNDEN DEGERLENDİRİLİYOR ve HER SORU EŞİT AĞIRLIKTA PUANA SAHİPSE YANDAKİ DEĞERİ SORULAN SORULARIN 'PUAN DEĞERİ' HANESİNE YAZINIZ.</t>
  </si>
  <si>
    <t>T.C.</t>
  </si>
  <si>
    <t>MİLLİ EĞİTİM BAKANLIĞI</t>
  </si>
  <si>
    <t>DERS YILI</t>
  </si>
  <si>
    <t>/</t>
  </si>
  <si>
    <t>ÖĞRENCİNİN</t>
  </si>
  <si>
    <t>NO</t>
  </si>
  <si>
    <t>YAZILI</t>
  </si>
  <si>
    <t>Ort</t>
  </si>
  <si>
    <t>PROJE</t>
  </si>
  <si>
    <t>DERS İÇİ PERFORMENS</t>
  </si>
  <si>
    <t>DERS İÇİ PERFORMANS</t>
  </si>
  <si>
    <t>1. DÖNEM NOTU</t>
  </si>
  <si>
    <t>2. DÖNEM NOTU</t>
  </si>
  <si>
    <t>YIL SONU NOTU</t>
  </si>
  <si>
    <t>PERFORMANS GÖREVİ</t>
  </si>
  <si>
    <t>ABDİPAŞA ÇPAL</t>
  </si>
  <si>
    <t>B</t>
  </si>
  <si>
    <t>2018-2019</t>
  </si>
  <si>
    <t>MEHMET BAKİ İLARSLAN</t>
  </si>
  <si>
    <t>SERDAR YAVUZARSLAN</t>
  </si>
  <si>
    <t>BİLGİSAYARDA OFİS PROGRAMLARI</t>
  </si>
  <si>
    <t>29.03.209</t>
  </si>
</sst>
</file>

<file path=xl/styles.xml><?xml version="1.0" encoding="utf-8"?>
<styleSheet xmlns="http://schemas.openxmlformats.org/spreadsheetml/2006/main">
  <fonts count="72">
    <font>
      <sz val="10"/>
      <name val="Arial Tur"/>
      <charset val="162"/>
    </font>
    <font>
      <sz val="10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b/>
      <i/>
      <sz val="8"/>
      <color indexed="63"/>
      <name val="Arial"/>
      <family val="2"/>
      <charset val="162"/>
    </font>
    <font>
      <sz val="14"/>
      <name val="Arial Tur"/>
      <charset val="162"/>
    </font>
    <font>
      <b/>
      <sz val="14"/>
      <name val="Arial Tur"/>
      <charset val="162"/>
    </font>
    <font>
      <b/>
      <sz val="20"/>
      <name val="Arial Tur"/>
      <charset val="162"/>
    </font>
    <font>
      <b/>
      <sz val="11"/>
      <name val="Arial Tur"/>
      <charset val="162"/>
    </font>
    <font>
      <sz val="9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b/>
      <sz val="24"/>
      <name val="Arial Tur"/>
      <charset val="162"/>
    </font>
    <font>
      <sz val="24"/>
      <name val="Arial Tur"/>
      <charset val="162"/>
    </font>
    <font>
      <b/>
      <sz val="9"/>
      <color indexed="18"/>
      <name val="Arial Tur"/>
      <charset val="162"/>
    </font>
    <font>
      <b/>
      <sz val="18"/>
      <color indexed="16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b/>
      <sz val="12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b/>
      <sz val="16"/>
      <color indexed="18"/>
      <name val="Arial Tur"/>
      <charset val="162"/>
    </font>
    <font>
      <u/>
      <sz val="10"/>
      <color indexed="12"/>
      <name val="Arial Tur"/>
      <charset val="162"/>
    </font>
    <font>
      <b/>
      <sz val="14"/>
      <color indexed="63"/>
      <name val="Arial Tur"/>
      <charset val="162"/>
    </font>
    <font>
      <b/>
      <sz val="8"/>
      <color indexed="23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8"/>
      <color indexed="63"/>
      <name val="Arial"/>
      <family val="2"/>
      <charset val="162"/>
    </font>
    <font>
      <b/>
      <sz val="10"/>
      <color indexed="63"/>
      <name val="Arial"/>
      <family val="2"/>
      <charset val="162"/>
    </font>
    <font>
      <b/>
      <i/>
      <sz val="9"/>
      <color indexed="63"/>
      <name val="Arial Tur"/>
      <charset val="162"/>
    </font>
    <font>
      <b/>
      <sz val="12"/>
      <color indexed="63"/>
      <name val="Arial"/>
      <family val="2"/>
      <charset val="162"/>
    </font>
    <font>
      <sz val="10"/>
      <name val="Arial Tur"/>
      <charset val="162"/>
    </font>
    <font>
      <sz val="8"/>
      <color indexed="63"/>
      <name val="Arial Tur"/>
      <charset val="162"/>
    </font>
    <font>
      <sz val="9"/>
      <color indexed="63"/>
      <name val="Arial Tur"/>
      <charset val="162"/>
    </font>
    <font>
      <b/>
      <sz val="8"/>
      <color indexed="63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b/>
      <u/>
      <sz val="16"/>
      <color indexed="53"/>
      <name val="Arial Tur"/>
      <charset val="162"/>
    </font>
    <font>
      <b/>
      <sz val="20"/>
      <color indexed="13"/>
      <name val="Arial Tur"/>
      <charset val="162"/>
    </font>
    <font>
      <sz val="20"/>
      <color indexed="13"/>
      <name val="Arial Tur"/>
      <charset val="162"/>
    </font>
    <font>
      <b/>
      <sz val="8"/>
      <color indexed="13"/>
      <name val="Arial Tur"/>
      <charset val="162"/>
    </font>
    <font>
      <b/>
      <sz val="16"/>
      <color indexed="63"/>
      <name val="Arial Tur"/>
      <charset val="162"/>
    </font>
    <font>
      <b/>
      <sz val="10"/>
      <color indexed="16"/>
      <name val="Arial Tur"/>
      <charset val="162"/>
    </font>
    <font>
      <b/>
      <sz val="8"/>
      <color indexed="18"/>
      <name val="Arial Tur"/>
      <charset val="162"/>
    </font>
    <font>
      <b/>
      <sz val="12"/>
      <color indexed="20"/>
      <name val="Arial Tur"/>
      <charset val="162"/>
    </font>
    <font>
      <b/>
      <i/>
      <sz val="12"/>
      <color indexed="20"/>
      <name val="Arial Tur"/>
      <charset val="162"/>
    </font>
    <font>
      <i/>
      <sz val="10"/>
      <name val="Arial Tur"/>
      <charset val="162"/>
    </font>
    <font>
      <b/>
      <i/>
      <sz val="10"/>
      <color indexed="9"/>
      <name val="Arial"/>
      <family val="2"/>
      <charset val="162"/>
    </font>
    <font>
      <b/>
      <sz val="9"/>
      <color indexed="63"/>
      <name val="Arial Tur"/>
      <charset val="162"/>
    </font>
    <font>
      <b/>
      <sz val="12"/>
      <color indexed="63"/>
      <name val="Arial Tur"/>
      <charset val="162"/>
    </font>
    <font>
      <sz val="11"/>
      <name val="Arial Tur"/>
      <charset val="162"/>
    </font>
    <font>
      <sz val="9"/>
      <color indexed="9"/>
      <name val="Arial Tur"/>
      <charset val="162"/>
    </font>
    <font>
      <b/>
      <i/>
      <sz val="9"/>
      <color indexed="9"/>
      <name val="Arial"/>
      <family val="2"/>
      <charset val="162"/>
    </font>
    <font>
      <sz val="10"/>
      <color indexed="9"/>
      <name val="Arial Tur"/>
      <charset val="162"/>
    </font>
    <font>
      <sz val="10"/>
      <color indexed="23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color indexed="18"/>
      <name val="Arial Tur"/>
      <charset val="162"/>
    </font>
    <font>
      <b/>
      <sz val="11"/>
      <color indexed="12"/>
      <name val="Arial Tur"/>
      <charset val="162"/>
    </font>
    <font>
      <b/>
      <i/>
      <sz val="10"/>
      <color indexed="10"/>
      <name val="Arial Tur"/>
      <charset val="162"/>
    </font>
    <font>
      <b/>
      <sz val="10"/>
      <color indexed="10"/>
      <name val="Arial Tur"/>
      <charset val="162"/>
    </font>
    <font>
      <b/>
      <i/>
      <sz val="12"/>
      <color indexed="10"/>
      <name val="Arial Tur"/>
      <charset val="162"/>
    </font>
    <font>
      <sz val="9"/>
      <name val="Arial"/>
      <family val="2"/>
      <charset val="162"/>
    </font>
    <font>
      <b/>
      <sz val="11"/>
      <color indexed="63"/>
      <name val="Arial Tur"/>
      <charset val="162"/>
    </font>
    <font>
      <sz val="11"/>
      <color indexed="63"/>
      <name val="Arial Tur"/>
      <charset val="162"/>
    </font>
    <font>
      <sz val="8"/>
      <color indexed="23"/>
      <name val="Arial Tur"/>
      <charset val="162"/>
    </font>
    <font>
      <b/>
      <sz val="12"/>
      <color rgb="FFFF0000"/>
      <name val="Monotype Corsiva"/>
      <family val="4"/>
      <charset val="162"/>
    </font>
    <font>
      <u/>
      <sz val="9"/>
      <color indexed="12"/>
      <name val="Arial Tur"/>
      <charset val="162"/>
    </font>
    <font>
      <u/>
      <sz val="8"/>
      <color indexed="12"/>
      <name val="Arial Tur"/>
      <charset val="162"/>
    </font>
  </fonts>
  <fills count="24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64"/>
      </patternFill>
    </fill>
    <fill>
      <patternFill patternType="gray0625">
        <bgColor indexed="9"/>
      </patternFill>
    </fill>
    <fill>
      <patternFill patternType="gray125"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6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bgColor indexed="31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97">
    <border>
      <left/>
      <right/>
      <top/>
      <bottom/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/>
      <right/>
      <top style="double">
        <color indexed="23"/>
      </top>
      <bottom/>
      <diagonal/>
    </border>
    <border>
      <left style="double">
        <color indexed="23"/>
      </left>
      <right/>
      <top/>
      <bottom/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23"/>
      </left>
      <right/>
      <top style="double">
        <color indexed="23"/>
      </top>
      <bottom/>
      <diagonal/>
    </border>
    <border>
      <left/>
      <right/>
      <top style="double">
        <color indexed="55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double">
        <color indexed="22"/>
      </right>
      <top/>
      <bottom style="medium">
        <color indexed="22"/>
      </bottom>
      <diagonal/>
    </border>
    <border>
      <left style="double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double">
        <color indexed="22"/>
      </right>
      <top style="medium">
        <color indexed="22"/>
      </top>
      <bottom style="medium">
        <color indexed="22"/>
      </bottom>
      <diagonal/>
    </border>
    <border>
      <left style="double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double">
        <color indexed="2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double">
        <color indexed="23"/>
      </bottom>
      <diagonal/>
    </border>
    <border>
      <left style="medium">
        <color indexed="22"/>
      </left>
      <right style="double">
        <color indexed="22"/>
      </right>
      <top style="medium">
        <color indexed="22"/>
      </top>
      <bottom style="double">
        <color indexed="23"/>
      </bottom>
      <diagonal/>
    </border>
    <border>
      <left style="double">
        <color indexed="22"/>
      </left>
      <right style="medium">
        <color indexed="22"/>
      </right>
      <top style="medium">
        <color indexed="22"/>
      </top>
      <bottom style="double">
        <color indexed="23"/>
      </bottom>
      <diagonal/>
    </border>
    <border>
      <left style="medium">
        <color indexed="22"/>
      </left>
      <right/>
      <top style="medium">
        <color indexed="22"/>
      </top>
      <bottom style="double">
        <color indexed="23"/>
      </bottom>
      <diagonal/>
    </border>
    <border>
      <left/>
      <right style="double">
        <color indexed="16"/>
      </right>
      <top/>
      <bottom/>
      <diagonal/>
    </border>
    <border>
      <left style="double">
        <color indexed="16"/>
      </left>
      <right/>
      <top/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6"/>
      </left>
      <right/>
      <top/>
      <bottom style="double">
        <color indexed="16"/>
      </bottom>
      <diagonal/>
    </border>
    <border>
      <left/>
      <right/>
      <top/>
      <bottom style="double">
        <color indexed="16"/>
      </bottom>
      <diagonal/>
    </border>
    <border>
      <left/>
      <right style="double">
        <color indexed="16"/>
      </right>
      <top/>
      <bottom style="double">
        <color indexed="16"/>
      </bottom>
      <diagonal/>
    </border>
    <border>
      <left style="double">
        <color indexed="16"/>
      </left>
      <right/>
      <top style="double">
        <color indexed="16"/>
      </top>
      <bottom/>
      <diagonal/>
    </border>
    <border>
      <left/>
      <right/>
      <top style="double">
        <color indexed="16"/>
      </top>
      <bottom/>
      <diagonal/>
    </border>
    <border>
      <left/>
      <right style="double">
        <color indexed="16"/>
      </right>
      <top style="double">
        <color indexed="16"/>
      </top>
      <bottom/>
      <diagonal/>
    </border>
    <border>
      <left style="double">
        <color indexed="16"/>
      </left>
      <right/>
      <top style="double">
        <color indexed="16"/>
      </top>
      <bottom style="double">
        <color indexed="16"/>
      </bottom>
      <diagonal/>
    </border>
    <border>
      <left/>
      <right style="double">
        <color indexed="16"/>
      </right>
      <top style="double">
        <color indexed="16"/>
      </top>
      <bottom style="double">
        <color indexed="16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/>
      <top/>
      <bottom style="double">
        <color indexed="23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/>
      <bottom/>
      <diagonal/>
    </border>
    <border>
      <left style="double">
        <color indexed="55"/>
      </left>
      <right style="double">
        <color indexed="23"/>
      </right>
      <top style="double">
        <color indexed="55"/>
      </top>
      <bottom style="double">
        <color indexed="55"/>
      </bottom>
      <diagonal/>
    </border>
    <border>
      <left style="double">
        <color indexed="23"/>
      </left>
      <right style="double">
        <color indexed="23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23"/>
      </right>
      <top style="double">
        <color indexed="55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55"/>
      </top>
      <bottom style="double">
        <color indexed="23"/>
      </bottom>
      <diagonal/>
    </border>
    <border>
      <left style="double">
        <color indexed="55"/>
      </left>
      <right style="thin">
        <color indexed="22"/>
      </right>
      <top style="double">
        <color indexed="55"/>
      </top>
      <bottom style="double">
        <color indexed="23"/>
      </bottom>
      <diagonal/>
    </border>
    <border>
      <left style="thin">
        <color indexed="22"/>
      </left>
      <right style="double">
        <color indexed="55"/>
      </right>
      <top style="double">
        <color indexed="55"/>
      </top>
      <bottom style="double">
        <color indexed="23"/>
      </bottom>
      <diagonal/>
    </border>
    <border>
      <left style="double">
        <color indexed="55"/>
      </left>
      <right style="thin">
        <color indexed="22"/>
      </right>
      <top style="double">
        <color indexed="55"/>
      </top>
      <bottom style="double">
        <color indexed="55"/>
      </bottom>
      <diagonal/>
    </border>
    <border>
      <left style="thin">
        <color indexed="22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22"/>
      </right>
      <top style="double">
        <color indexed="23"/>
      </top>
      <bottom style="double">
        <color indexed="55"/>
      </bottom>
      <diagonal/>
    </border>
    <border>
      <left style="thin">
        <color indexed="22"/>
      </left>
      <right style="double">
        <color indexed="55"/>
      </right>
      <top style="double">
        <color indexed="23"/>
      </top>
      <bottom style="double">
        <color indexed="55"/>
      </bottom>
      <diagonal/>
    </border>
    <border>
      <left style="double">
        <color indexed="55"/>
      </left>
      <right style="double">
        <color indexed="23"/>
      </right>
      <top style="double">
        <color indexed="23"/>
      </top>
      <bottom style="double">
        <color indexed="55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55"/>
      </bottom>
      <diagonal/>
    </border>
    <border>
      <left style="double">
        <color indexed="22"/>
      </left>
      <right style="thin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double">
        <color indexed="22"/>
      </left>
      <right style="thin">
        <color indexed="22"/>
      </right>
      <top/>
      <bottom style="double">
        <color indexed="22"/>
      </bottom>
      <diagonal/>
    </border>
    <border>
      <left style="thin">
        <color indexed="22"/>
      </left>
      <right style="double">
        <color indexed="22"/>
      </right>
      <top/>
      <bottom style="double">
        <color indexed="22"/>
      </bottom>
      <diagonal/>
    </border>
    <border>
      <left style="double">
        <color indexed="22"/>
      </left>
      <right style="double">
        <color indexed="23"/>
      </right>
      <top/>
      <bottom style="double">
        <color indexed="22"/>
      </bottom>
      <diagonal/>
    </border>
    <border>
      <left style="double">
        <color indexed="23"/>
      </left>
      <right style="double">
        <color indexed="55"/>
      </right>
      <top/>
      <bottom style="double">
        <color indexed="22"/>
      </bottom>
      <diagonal/>
    </border>
    <border>
      <left style="double">
        <color indexed="55"/>
      </left>
      <right style="double">
        <color indexed="23"/>
      </right>
      <top/>
      <bottom style="double">
        <color indexed="55"/>
      </bottom>
      <diagonal/>
    </border>
    <border>
      <left style="double">
        <color indexed="23"/>
      </left>
      <right style="double">
        <color indexed="23"/>
      </right>
      <top/>
      <bottom style="double">
        <color indexed="55"/>
      </bottom>
      <diagonal/>
    </border>
    <border>
      <left style="double">
        <color indexed="22"/>
      </left>
      <right style="thin">
        <color indexed="22"/>
      </right>
      <top style="double">
        <color indexed="22"/>
      </top>
      <bottom style="double">
        <color indexed="23"/>
      </bottom>
      <diagonal/>
    </border>
    <border>
      <left style="thin">
        <color indexed="22"/>
      </left>
      <right style="double">
        <color indexed="22"/>
      </right>
      <top style="double">
        <color indexed="22"/>
      </top>
      <bottom style="double">
        <color indexed="23"/>
      </bottom>
      <diagonal/>
    </border>
    <border>
      <left style="double">
        <color indexed="22"/>
      </left>
      <right style="double">
        <color indexed="23"/>
      </right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double">
        <color indexed="55"/>
      </right>
      <top style="double">
        <color indexed="22"/>
      </top>
      <bottom style="double">
        <color indexed="22"/>
      </bottom>
      <diagonal/>
    </border>
    <border>
      <left style="double">
        <color indexed="22"/>
      </left>
      <right style="double">
        <color indexed="23"/>
      </right>
      <top style="double">
        <color indexed="22"/>
      </top>
      <bottom style="double">
        <color indexed="23"/>
      </bottom>
      <diagonal/>
    </border>
    <border>
      <left style="double">
        <color indexed="23"/>
      </left>
      <right style="double">
        <color indexed="55"/>
      </right>
      <top style="double">
        <color indexed="22"/>
      </top>
      <bottom style="double">
        <color indexed="23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33">
    <xf numFmtId="0" fontId="0" fillId="0" borderId="0" xfId="0"/>
    <xf numFmtId="0" fontId="0" fillId="2" borderId="0" xfId="0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3" fillId="3" borderId="1" xfId="0" applyFont="1" applyFill="1" applyBorder="1" applyAlignment="1" applyProtection="1">
      <alignment horizontal="center" vertical="center" textRotation="90" wrapText="1"/>
    </xf>
    <xf numFmtId="0" fontId="20" fillId="3" borderId="1" xfId="0" applyFont="1" applyFill="1" applyBorder="1" applyAlignment="1" applyProtection="1">
      <alignment horizontal="center" vertical="center" textRotation="90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0" fillId="4" borderId="0" xfId="0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1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0" fillId="4" borderId="2" xfId="0" applyFill="1" applyBorder="1" applyAlignment="1"/>
    <xf numFmtId="0" fontId="0" fillId="4" borderId="2" xfId="0" applyFill="1" applyBorder="1" applyAlignment="1">
      <alignment horizontal="center" vertical="center"/>
    </xf>
    <xf numFmtId="0" fontId="10" fillId="4" borderId="2" xfId="0" applyFont="1" applyFill="1" applyBorder="1" applyAlignment="1"/>
    <xf numFmtId="0" fontId="40" fillId="4" borderId="3" xfId="1" applyFont="1" applyFill="1" applyBorder="1" applyAlignment="1" applyProtection="1">
      <alignment horizontal="center" vertical="center"/>
    </xf>
    <xf numFmtId="0" fontId="40" fillId="4" borderId="4" xfId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0" fillId="0" borderId="7" xfId="0" applyNumberFormat="1" applyFont="1" applyBorder="1" applyAlignment="1" applyProtection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56" fillId="0" borderId="0" xfId="0" applyFont="1"/>
    <xf numFmtId="0" fontId="1" fillId="2" borderId="0" xfId="0" applyFont="1" applyFill="1" applyAlignment="1">
      <alignment horizontal="center" vertical="center"/>
    </xf>
    <xf numFmtId="0" fontId="14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/>
    <xf numFmtId="0" fontId="38" fillId="4" borderId="0" xfId="0" applyFont="1" applyFill="1" applyBorder="1" applyAlignment="1" applyProtection="1">
      <alignment horizontal="center" vertical="center" wrapText="1"/>
    </xf>
    <xf numFmtId="0" fontId="0" fillId="1" borderId="0" xfId="0" applyFill="1" applyProtection="1"/>
    <xf numFmtId="0" fontId="39" fillId="5" borderId="0" xfId="1" applyFont="1" applyFill="1" applyBorder="1" applyAlignment="1" applyProtection="1">
      <alignment horizontal="center" vertical="center"/>
    </xf>
    <xf numFmtId="0" fontId="0" fillId="1" borderId="0" xfId="0" applyFill="1" applyAlignment="1" applyProtection="1">
      <alignment vertical="center" wrapText="1"/>
    </xf>
    <xf numFmtId="0" fontId="22" fillId="6" borderId="1" xfId="0" applyFont="1" applyFill="1" applyBorder="1" applyAlignment="1" applyProtection="1">
      <alignment horizontal="center" vertical="center" wrapText="1"/>
    </xf>
    <xf numFmtId="0" fontId="22" fillId="5" borderId="15" xfId="0" applyFont="1" applyFill="1" applyBorder="1" applyAlignment="1" applyProtection="1">
      <alignment horizontal="center" vertical="center"/>
    </xf>
    <xf numFmtId="0" fontId="23" fillId="5" borderId="15" xfId="0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vertical="center"/>
    </xf>
    <xf numFmtId="0" fontId="22" fillId="5" borderId="0" xfId="0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vertical="center"/>
    </xf>
    <xf numFmtId="0" fontId="0" fillId="5" borderId="0" xfId="0" applyFill="1" applyProtection="1"/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vertical="center" wrapText="1" shrinkToFit="1"/>
      <protection locked="0"/>
    </xf>
    <xf numFmtId="0" fontId="4" fillId="0" borderId="7" xfId="0" applyFont="1" applyBorder="1" applyAlignment="1" applyProtection="1">
      <alignment horizontal="center" vertical="center" shrinkToFit="1"/>
    </xf>
    <xf numFmtId="0" fontId="30" fillId="0" borderId="7" xfId="0" applyFont="1" applyBorder="1" applyAlignment="1" applyProtection="1">
      <alignment horizontal="center" vertical="center" textRotation="90" shrinkToFit="1"/>
    </xf>
    <xf numFmtId="49" fontId="29" fillId="8" borderId="7" xfId="0" applyNumberFormat="1" applyFont="1" applyFill="1" applyBorder="1" applyAlignment="1" applyProtection="1">
      <alignment horizontal="center" vertical="center" textRotation="90" wrapText="1" shrinkToFit="1"/>
    </xf>
    <xf numFmtId="49" fontId="30" fillId="0" borderId="7" xfId="0" applyNumberFormat="1" applyFont="1" applyBorder="1" applyAlignment="1" applyProtection="1">
      <alignment horizontal="center" vertical="center" wrapText="1"/>
    </xf>
    <xf numFmtId="0" fontId="28" fillId="0" borderId="7" xfId="0" applyNumberFormat="1" applyFont="1" applyBorder="1" applyAlignment="1" applyProtection="1">
      <alignment horizontal="center" vertical="center" shrinkToFit="1"/>
    </xf>
    <xf numFmtId="0" fontId="31" fillId="0" borderId="7" xfId="0" applyNumberFormat="1" applyFont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6" fillId="9" borderId="0" xfId="0" applyNumberFormat="1" applyFont="1" applyFill="1" applyBorder="1" applyAlignment="1" applyProtection="1">
      <alignment horizontal="center" vertical="center" wrapText="1"/>
    </xf>
    <xf numFmtId="0" fontId="13" fillId="10" borderId="0" xfId="0" applyFont="1" applyFill="1" applyBorder="1" applyAlignment="1" applyProtection="1">
      <alignment horizontal="center" vertical="center" shrinkToFit="1"/>
    </xf>
    <xf numFmtId="0" fontId="3" fillId="10" borderId="0" xfId="0" applyFont="1" applyFill="1" applyBorder="1" applyAlignment="1" applyProtection="1"/>
    <xf numFmtId="0" fontId="3" fillId="7" borderId="0" xfId="0" applyFont="1" applyFill="1" applyBorder="1" applyAlignment="1" applyProtection="1"/>
    <xf numFmtId="0" fontId="3" fillId="7" borderId="0" xfId="0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/>
    <xf numFmtId="0" fontId="3" fillId="7" borderId="0" xfId="0" applyFont="1" applyFill="1" applyAlignment="1" applyProtection="1">
      <alignment horizontal="center" vertical="center" wrapText="1"/>
    </xf>
    <xf numFmtId="0" fontId="13" fillId="7" borderId="0" xfId="0" applyFont="1" applyFill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  <protection locked="0"/>
    </xf>
    <xf numFmtId="0" fontId="32" fillId="9" borderId="5" xfId="0" applyFont="1" applyFill="1" applyBorder="1" applyAlignment="1" applyProtection="1">
      <alignment horizontal="center" vertical="center" wrapText="1" shrinkToFit="1"/>
      <protection hidden="1"/>
    </xf>
    <xf numFmtId="0" fontId="11" fillId="9" borderId="5" xfId="0" applyFont="1" applyFill="1" applyBorder="1" applyAlignment="1" applyProtection="1">
      <alignment horizontal="center" vertical="center" wrapText="1"/>
      <protection hidden="1"/>
    </xf>
    <xf numFmtId="0" fontId="54" fillId="9" borderId="5" xfId="0" applyFont="1" applyFill="1" applyBorder="1" applyAlignment="1" applyProtection="1">
      <alignment horizontal="center" vertical="center" wrapText="1"/>
      <protection hidden="1"/>
    </xf>
    <xf numFmtId="0" fontId="55" fillId="9" borderId="5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7" xfId="0" applyNumberFormat="1" applyFont="1" applyBorder="1" applyAlignment="1" applyProtection="1">
      <alignment horizontal="center" vertical="center" shrinkToFit="1"/>
    </xf>
    <xf numFmtId="0" fontId="30" fillId="0" borderId="7" xfId="0" applyNumberFormat="1" applyFont="1" applyBorder="1" applyAlignment="1" applyProtection="1">
      <alignment horizontal="center" vertical="center" textRotation="90" shrinkToFit="1"/>
    </xf>
    <xf numFmtId="0" fontId="29" fillId="8" borderId="7" xfId="0" applyNumberFormat="1" applyFont="1" applyFill="1" applyBorder="1" applyAlignment="1" applyProtection="1">
      <alignment horizontal="center" vertical="center" textRotation="90" wrapText="1" shrinkToFit="1"/>
    </xf>
    <xf numFmtId="0" fontId="32" fillId="9" borderId="5" xfId="0" applyNumberFormat="1" applyFont="1" applyFill="1" applyBorder="1" applyAlignment="1" applyProtection="1">
      <alignment horizontal="center" vertical="center" wrapText="1" shrinkToFit="1"/>
    </xf>
    <xf numFmtId="0" fontId="11" fillId="9" borderId="5" xfId="0" applyNumberFormat="1" applyFont="1" applyFill="1" applyBorder="1" applyAlignment="1" applyProtection="1">
      <alignment horizontal="center" vertical="center" wrapText="1"/>
    </xf>
    <xf numFmtId="0" fontId="11" fillId="9" borderId="0" xfId="0" applyNumberFormat="1" applyFont="1" applyFill="1" applyBorder="1" applyAlignment="1" applyProtection="1">
      <alignment horizontal="center" vertical="center" wrapText="1"/>
    </xf>
    <xf numFmtId="0" fontId="13" fillId="10" borderId="0" xfId="0" applyNumberFormat="1" applyFont="1" applyFill="1" applyBorder="1" applyAlignment="1" applyProtection="1">
      <alignment horizontal="center" vertical="center" shrinkToFit="1"/>
    </xf>
    <xf numFmtId="0" fontId="3" fillId="10" borderId="0" xfId="0" applyNumberFormat="1" applyFont="1" applyFill="1" applyBorder="1" applyAlignment="1" applyProtection="1"/>
    <xf numFmtId="0" fontId="3" fillId="7" borderId="0" xfId="0" applyNumberFormat="1" applyFont="1" applyFill="1" applyBorder="1" applyAlignment="1" applyProtection="1"/>
    <xf numFmtId="0" fontId="3" fillId="7" borderId="0" xfId="0" applyNumberFormat="1" applyFont="1" applyFill="1" applyBorder="1" applyAlignment="1" applyProtection="1">
      <alignment horizontal="center" vertical="center" wrapText="1"/>
    </xf>
    <xf numFmtId="0" fontId="3" fillId="7" borderId="0" xfId="0" applyNumberFormat="1" applyFont="1" applyFill="1" applyAlignment="1" applyProtection="1"/>
    <xf numFmtId="0" fontId="3" fillId="7" borderId="0" xfId="0" applyNumberFormat="1" applyFont="1" applyFill="1" applyAlignment="1" applyProtection="1">
      <alignment horizontal="center" vertical="center" wrapText="1"/>
    </xf>
    <xf numFmtId="0" fontId="13" fillId="7" borderId="0" xfId="0" applyNumberFormat="1" applyFont="1" applyFill="1" applyAlignment="1" applyProtection="1">
      <alignment horizontal="center" vertical="center" wrapText="1"/>
    </xf>
    <xf numFmtId="0" fontId="30" fillId="0" borderId="7" xfId="0" applyNumberFormat="1" applyFont="1" applyBorder="1" applyAlignment="1" applyProtection="1">
      <alignment horizontal="center" vertical="center" wrapText="1"/>
      <protection locked="0"/>
    </xf>
    <xf numFmtId="0" fontId="11" fillId="9" borderId="5" xfId="0" applyNumberFormat="1" applyFont="1" applyFill="1" applyBorder="1" applyAlignment="1" applyProtection="1">
      <alignment horizontal="center" vertical="center" wrapText="1"/>
      <protection hidden="1"/>
    </xf>
    <xf numFmtId="0" fontId="50" fillId="9" borderId="5" xfId="2" applyNumberFormat="1" applyFont="1" applyFill="1" applyBorder="1" applyAlignment="1" applyProtection="1">
      <alignment horizontal="center" vertical="center" shrinkToFit="1"/>
      <protection hidden="1"/>
    </xf>
    <xf numFmtId="0" fontId="30" fillId="0" borderId="16" xfId="0" applyNumberFormat="1" applyFont="1" applyBorder="1" applyAlignment="1" applyProtection="1">
      <alignment horizontal="center" vertical="center" textRotation="90" shrinkToFit="1"/>
    </xf>
    <xf numFmtId="0" fontId="29" fillId="8" borderId="17" xfId="0" applyNumberFormat="1" applyFont="1" applyFill="1" applyBorder="1" applyAlignment="1" applyProtection="1">
      <alignment horizontal="center" vertical="center" textRotation="90" wrapText="1" shrinkToFit="1"/>
    </xf>
    <xf numFmtId="0" fontId="30" fillId="0" borderId="18" xfId="0" applyNumberFormat="1" applyFont="1" applyBorder="1" applyAlignment="1" applyProtection="1">
      <alignment horizontal="center" vertical="center" wrapText="1"/>
    </xf>
    <xf numFmtId="0" fontId="28" fillId="0" borderId="17" xfId="0" applyNumberFormat="1" applyFont="1" applyBorder="1" applyAlignment="1" applyProtection="1">
      <alignment horizontal="center" vertical="center" shrinkToFit="1"/>
    </xf>
    <xf numFmtId="0" fontId="31" fillId="0" borderId="19" xfId="0" applyNumberFormat="1" applyFont="1" applyBorder="1" applyAlignment="1" applyProtection="1">
      <alignment horizontal="center" vertical="center" wrapText="1"/>
    </xf>
    <xf numFmtId="0" fontId="30" fillId="0" borderId="20" xfId="0" applyNumberFormat="1" applyFont="1" applyBorder="1" applyAlignment="1" applyProtection="1">
      <alignment horizontal="center" vertical="center" wrapText="1"/>
    </xf>
    <xf numFmtId="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2" fillId="2" borderId="0" xfId="0" applyFont="1" applyFill="1" applyProtection="1"/>
    <xf numFmtId="0" fontId="23" fillId="0" borderId="7" xfId="0" applyNumberFormat="1" applyFont="1" applyBorder="1" applyAlignment="1" applyProtection="1">
      <alignment horizontal="center" vertical="center" shrinkToFit="1"/>
    </xf>
    <xf numFmtId="0" fontId="59" fillId="0" borderId="7" xfId="0" applyNumberFormat="1" applyFont="1" applyBorder="1" applyAlignment="1" applyProtection="1">
      <alignment horizontal="center" vertical="center" shrinkToFit="1"/>
    </xf>
    <xf numFmtId="0" fontId="3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35" fillId="2" borderId="0" xfId="0" applyNumberFormat="1" applyFont="1" applyFill="1" applyBorder="1" applyAlignment="1" applyProtection="1">
      <alignment horizontal="center" vertical="center" wrapText="1"/>
    </xf>
    <xf numFmtId="0" fontId="35" fillId="2" borderId="0" xfId="0" applyNumberFormat="1" applyFont="1" applyFill="1" applyBorder="1" applyAlignment="1" applyProtection="1"/>
    <xf numFmtId="0" fontId="35" fillId="7" borderId="0" xfId="0" applyNumberFormat="1" applyFont="1" applyFill="1" applyBorder="1" applyAlignment="1" applyProtection="1">
      <alignment horizontal="center" vertical="center" shrinkToFit="1"/>
    </xf>
    <xf numFmtId="0" fontId="23" fillId="7" borderId="0" xfId="0" applyNumberFormat="1" applyFont="1" applyFill="1" applyBorder="1" applyAlignment="1" applyProtection="1">
      <alignment horizontal="center" vertical="center" shrinkToFit="1"/>
    </xf>
    <xf numFmtId="0" fontId="35" fillId="2" borderId="0" xfId="0" applyNumberFormat="1" applyFont="1" applyFill="1" applyAlignment="1" applyProtection="1"/>
    <xf numFmtId="0" fontId="35" fillId="2" borderId="0" xfId="0" applyNumberFormat="1" applyFont="1" applyFill="1" applyAlignment="1" applyProtection="1">
      <alignment horizontal="center" vertical="center" wrapText="1"/>
    </xf>
    <xf numFmtId="0" fontId="37" fillId="2" borderId="0" xfId="0" applyNumberFormat="1" applyFont="1" applyFill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 vertical="center" wrapText="1"/>
    </xf>
    <xf numFmtId="0" fontId="45" fillId="5" borderId="5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0" fillId="1" borderId="0" xfId="0" applyFill="1" applyAlignment="1" applyProtection="1">
      <alignment horizontal="center" vertical="center" wrapText="1" shrinkToFit="1"/>
    </xf>
    <xf numFmtId="0" fontId="27" fillId="11" borderId="22" xfId="0" applyFont="1" applyFill="1" applyBorder="1" applyAlignment="1" applyProtection="1">
      <alignment horizontal="center" vertical="center" wrapText="1" shrinkToFit="1"/>
    </xf>
    <xf numFmtId="0" fontId="0" fillId="0" borderId="22" xfId="0" applyBorder="1" applyAlignment="1" applyProtection="1">
      <alignment horizontal="center" vertical="center" wrapText="1" shrinkToFit="1"/>
      <protection locked="0"/>
    </xf>
    <xf numFmtId="0" fontId="22" fillId="7" borderId="0" xfId="0" applyFont="1" applyFill="1"/>
    <xf numFmtId="0" fontId="22" fillId="7" borderId="0" xfId="0" applyFont="1" applyFill="1" applyBorder="1"/>
    <xf numFmtId="0" fontId="27" fillId="0" borderId="7" xfId="0" applyNumberFormat="1" applyFont="1" applyBorder="1" applyAlignment="1">
      <alignment horizontal="center" vertical="center" shrinkToFit="1"/>
    </xf>
    <xf numFmtId="0" fontId="23" fillId="9" borderId="23" xfId="0" applyFont="1" applyFill="1" applyBorder="1" applyAlignment="1">
      <alignment horizontal="right" vertical="center" shrinkToFit="1"/>
    </xf>
    <xf numFmtId="0" fontId="0" fillId="7" borderId="23" xfId="0" applyFill="1" applyBorder="1" applyAlignment="1">
      <alignment shrinkToFit="1"/>
    </xf>
    <xf numFmtId="0" fontId="23" fillId="9" borderId="23" xfId="0" applyFont="1" applyFill="1" applyBorder="1" applyAlignment="1">
      <alignment horizontal="center" vertical="center" shrinkToFit="1"/>
    </xf>
    <xf numFmtId="0" fontId="23" fillId="9" borderId="23" xfId="0" applyFont="1" applyFill="1" applyBorder="1" applyAlignment="1">
      <alignment horizontal="left" vertical="center" shrinkToFit="1"/>
    </xf>
    <xf numFmtId="0" fontId="68" fillId="0" borderId="7" xfId="0" applyNumberFormat="1" applyFont="1" applyBorder="1" applyAlignment="1">
      <alignment horizontal="center" vertical="center" shrinkToFit="1"/>
    </xf>
    <xf numFmtId="0" fontId="37" fillId="0" borderId="24" xfId="0" applyNumberFormat="1" applyFont="1" applyBorder="1" applyAlignment="1" applyProtection="1">
      <alignment horizontal="center" vertical="center" shrinkToFit="1"/>
      <protection locked="0"/>
    </xf>
    <xf numFmtId="0" fontId="37" fillId="0" borderId="25" xfId="0" applyNumberFormat="1" applyFont="1" applyBorder="1" applyAlignment="1" applyProtection="1">
      <alignment horizontal="center" vertical="center" shrinkToFit="1"/>
      <protection locked="0"/>
    </xf>
    <xf numFmtId="0" fontId="37" fillId="0" borderId="26" xfId="0" applyNumberFormat="1" applyFont="1" applyBorder="1" applyAlignment="1" applyProtection="1">
      <alignment horizontal="center" vertical="center" shrinkToFit="1"/>
      <protection locked="0"/>
    </xf>
    <xf numFmtId="0" fontId="37" fillId="0" borderId="27" xfId="0" applyNumberFormat="1" applyFont="1" applyBorder="1" applyAlignment="1" applyProtection="1">
      <alignment horizontal="center" vertical="center" shrinkToFit="1"/>
      <protection locked="0"/>
    </xf>
    <xf numFmtId="0" fontId="37" fillId="0" borderId="28" xfId="0" applyNumberFormat="1" applyFont="1" applyBorder="1" applyAlignment="1" applyProtection="1">
      <alignment horizontal="center" vertical="center" shrinkToFit="1"/>
      <protection locked="0"/>
    </xf>
    <xf numFmtId="0" fontId="37" fillId="0" borderId="29" xfId="0" applyNumberFormat="1" applyFont="1" applyBorder="1" applyAlignment="1" applyProtection="1">
      <alignment horizontal="center" vertical="center" shrinkToFit="1"/>
      <protection locked="0"/>
    </xf>
    <xf numFmtId="0" fontId="37" fillId="0" borderId="30" xfId="0" applyNumberFormat="1" applyFont="1" applyBorder="1" applyAlignment="1" applyProtection="1">
      <alignment horizontal="center" vertical="center" shrinkToFit="1"/>
      <protection locked="0"/>
    </xf>
    <xf numFmtId="0" fontId="37" fillId="0" borderId="31" xfId="0" applyNumberFormat="1" applyFont="1" applyBorder="1" applyAlignment="1" applyProtection="1">
      <alignment horizontal="center" vertical="center" shrinkToFit="1"/>
      <protection locked="0"/>
    </xf>
    <xf numFmtId="0" fontId="37" fillId="0" borderId="32" xfId="0" applyNumberFormat="1" applyFont="1" applyBorder="1" applyAlignment="1" applyProtection="1">
      <alignment horizontal="center" vertical="center" shrinkToFit="1"/>
      <protection locked="0"/>
    </xf>
    <xf numFmtId="0" fontId="37" fillId="0" borderId="33" xfId="0" applyNumberFormat="1" applyFont="1" applyBorder="1" applyAlignment="1" applyProtection="1">
      <alignment horizontal="center" vertical="center" shrinkToFit="1"/>
      <protection locked="0"/>
    </xf>
    <xf numFmtId="0" fontId="37" fillId="0" borderId="34" xfId="0" applyNumberFormat="1" applyFont="1" applyBorder="1" applyAlignment="1" applyProtection="1">
      <alignment horizontal="center" vertical="center" shrinkToFit="1"/>
      <protection locked="0"/>
    </xf>
    <xf numFmtId="0" fontId="37" fillId="0" borderId="35" xfId="0" applyNumberFormat="1" applyFont="1" applyBorder="1" applyAlignment="1" applyProtection="1">
      <alignment horizontal="center" vertical="center" shrinkToFit="1"/>
      <protection locked="0"/>
    </xf>
    <xf numFmtId="0" fontId="37" fillId="0" borderId="36" xfId="0" applyNumberFormat="1" applyFont="1" applyBorder="1" applyAlignment="1" applyProtection="1">
      <alignment horizontal="center" vertical="center" shrinkToFit="1"/>
      <protection locked="0"/>
    </xf>
    <xf numFmtId="0" fontId="37" fillId="0" borderId="37" xfId="0" applyNumberFormat="1" applyFont="1" applyBorder="1" applyAlignment="1" applyProtection="1">
      <alignment horizontal="center" vertical="center" shrinkToFit="1"/>
      <protection locked="0"/>
    </xf>
    <xf numFmtId="0" fontId="37" fillId="0" borderId="38" xfId="0" applyNumberFormat="1" applyFont="1" applyBorder="1" applyAlignment="1" applyProtection="1">
      <alignment horizontal="center" vertical="center" shrinkToFit="1"/>
      <protection locked="0"/>
    </xf>
    <xf numFmtId="0" fontId="0" fillId="7" borderId="0" xfId="0" applyFill="1"/>
    <xf numFmtId="0" fontId="14" fillId="7" borderId="0" xfId="0" applyFont="1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69" fillId="23" borderId="0" xfId="0" applyFont="1" applyFill="1" applyAlignment="1">
      <alignment horizontal="center" vertical="center" wrapText="1"/>
    </xf>
    <xf numFmtId="0" fontId="71" fillId="13" borderId="40" xfId="1" applyFont="1" applyFill="1" applyBorder="1" applyAlignment="1" applyProtection="1">
      <alignment horizontal="center" vertical="center" wrapText="1" shrinkToFit="1"/>
    </xf>
    <xf numFmtId="0" fontId="71" fillId="13" borderId="0" xfId="1" applyFont="1" applyFill="1" applyBorder="1" applyAlignment="1" applyProtection="1">
      <alignment horizontal="center" vertical="center" wrapText="1" shrinkToFit="1"/>
    </xf>
    <xf numFmtId="0" fontId="70" fillId="15" borderId="40" xfId="1" applyFont="1" applyFill="1" applyBorder="1" applyAlignment="1" applyProtection="1">
      <alignment horizontal="center" vertical="center" wrapText="1" shrinkToFit="1"/>
    </xf>
    <xf numFmtId="0" fontId="70" fillId="15" borderId="0" xfId="1" applyFont="1" applyFill="1" applyBorder="1" applyAlignment="1" applyProtection="1">
      <alignment horizontal="center" vertical="center" wrapText="1" shrinkToFit="1"/>
    </xf>
    <xf numFmtId="0" fontId="25" fillId="22" borderId="0" xfId="1" applyFill="1" applyAlignment="1" applyProtection="1">
      <alignment horizontal="center" wrapText="1"/>
    </xf>
    <xf numFmtId="0" fontId="25" fillId="14" borderId="44" xfId="1" applyFill="1" applyBorder="1" applyAlignment="1" applyProtection="1">
      <alignment horizontal="center" vertical="center" wrapText="1"/>
    </xf>
    <xf numFmtId="0" fontId="25" fillId="0" borderId="42" xfId="1" applyBorder="1" applyAlignment="1" applyProtection="1">
      <alignment wrapText="1"/>
    </xf>
    <xf numFmtId="0" fontId="25" fillId="0" borderId="41" xfId="1" applyBorder="1" applyAlignment="1" applyProtection="1">
      <alignment wrapText="1"/>
    </xf>
    <xf numFmtId="0" fontId="25" fillId="0" borderId="3" xfId="1" applyBorder="1" applyAlignment="1" applyProtection="1">
      <alignment wrapText="1"/>
    </xf>
    <xf numFmtId="0" fontId="25" fillId="0" borderId="0" xfId="1" applyBorder="1" applyAlignment="1" applyProtection="1">
      <alignment wrapText="1"/>
    </xf>
    <xf numFmtId="0" fontId="25" fillId="0" borderId="4" xfId="1" applyBorder="1" applyAlignment="1" applyProtection="1">
      <alignment wrapText="1"/>
    </xf>
    <xf numFmtId="0" fontId="25" fillId="0" borderId="45" xfId="1" applyBorder="1" applyAlignment="1" applyProtection="1">
      <alignment wrapText="1"/>
    </xf>
    <xf numFmtId="0" fontId="25" fillId="0" borderId="2" xfId="1" applyBorder="1" applyAlignment="1" applyProtection="1">
      <alignment wrapText="1"/>
    </xf>
    <xf numFmtId="0" fontId="25" fillId="0" borderId="43" xfId="1" applyBorder="1" applyAlignment="1" applyProtection="1">
      <alignment wrapText="1"/>
    </xf>
    <xf numFmtId="0" fontId="25" fillId="15" borderId="44" xfId="1" applyFill="1" applyBorder="1" applyAlignment="1" applyProtection="1">
      <alignment horizontal="center" vertical="center" wrapText="1"/>
    </xf>
    <xf numFmtId="0" fontId="25" fillId="0" borderId="42" xfId="1" applyBorder="1" applyAlignment="1" applyProtection="1">
      <alignment horizontal="center" vertical="center" wrapText="1"/>
    </xf>
    <xf numFmtId="0" fontId="25" fillId="0" borderId="41" xfId="1" applyBorder="1" applyAlignment="1" applyProtection="1">
      <alignment horizontal="center" vertical="center" wrapText="1"/>
    </xf>
    <xf numFmtId="0" fontId="25" fillId="0" borderId="3" xfId="1" applyBorder="1" applyAlignment="1" applyProtection="1">
      <alignment horizontal="center" vertical="center" wrapText="1"/>
    </xf>
    <xf numFmtId="0" fontId="25" fillId="0" borderId="0" xfId="1" applyBorder="1" applyAlignment="1" applyProtection="1">
      <alignment horizontal="center" vertical="center" wrapText="1"/>
    </xf>
    <xf numFmtId="0" fontId="25" fillId="0" borderId="4" xfId="1" applyBorder="1" applyAlignment="1" applyProtection="1">
      <alignment horizontal="center" vertical="center" wrapText="1"/>
    </xf>
    <xf numFmtId="0" fontId="25" fillId="0" borderId="45" xfId="1" applyBorder="1" applyAlignment="1" applyProtection="1">
      <alignment horizontal="center" vertical="center" wrapText="1"/>
    </xf>
    <xf numFmtId="0" fontId="25" fillId="0" borderId="2" xfId="1" applyBorder="1" applyAlignment="1" applyProtection="1">
      <alignment horizontal="center" vertical="center" wrapText="1"/>
    </xf>
    <xf numFmtId="0" fontId="25" fillId="0" borderId="43" xfId="1" applyBorder="1" applyAlignment="1" applyProtection="1">
      <alignment horizontal="center" vertical="center" wrapText="1"/>
    </xf>
    <xf numFmtId="0" fontId="25" fillId="12" borderId="44" xfId="1" applyFill="1" applyBorder="1" applyAlignment="1" applyProtection="1">
      <alignment horizontal="center" vertical="center" wrapText="1"/>
    </xf>
    <xf numFmtId="0" fontId="25" fillId="13" borderId="44" xfId="1" applyFill="1" applyBorder="1" applyAlignment="1" applyProtection="1">
      <alignment horizontal="center" vertical="center" wrapText="1"/>
    </xf>
    <xf numFmtId="0" fontId="25" fillId="11" borderId="49" xfId="1" applyFill="1" applyBorder="1" applyAlignment="1" applyProtection="1">
      <alignment horizontal="center" vertical="center" wrapText="1" shrinkToFit="1"/>
    </xf>
    <xf numFmtId="0" fontId="25" fillId="11" borderId="50" xfId="1" applyFill="1" applyBorder="1" applyAlignment="1" applyProtection="1">
      <alignment horizontal="center" vertical="center" wrapText="1" shrinkToFit="1"/>
    </xf>
    <xf numFmtId="0" fontId="25" fillId="11" borderId="51" xfId="1" applyFill="1" applyBorder="1" applyAlignment="1" applyProtection="1">
      <alignment horizontal="center" vertical="center" wrapText="1" shrinkToFit="1"/>
    </xf>
    <xf numFmtId="0" fontId="25" fillId="11" borderId="46" xfId="1" applyFill="1" applyBorder="1" applyAlignment="1" applyProtection="1">
      <alignment horizontal="center" vertical="center" wrapText="1" shrinkToFit="1"/>
    </xf>
    <xf numFmtId="0" fontId="25" fillId="11" borderId="47" xfId="1" applyFill="1" applyBorder="1" applyAlignment="1" applyProtection="1">
      <alignment horizontal="center" vertical="center" wrapText="1" shrinkToFit="1"/>
    </xf>
    <xf numFmtId="0" fontId="25" fillId="11" borderId="48" xfId="1" applyFill="1" applyBorder="1" applyAlignment="1" applyProtection="1">
      <alignment horizontal="center" vertical="center" wrapText="1" shrinkToFit="1"/>
    </xf>
    <xf numFmtId="0" fontId="25" fillId="17" borderId="44" xfId="1" applyFill="1" applyBorder="1" applyAlignment="1" applyProtection="1">
      <alignment horizontal="center" vertical="center" wrapText="1"/>
    </xf>
    <xf numFmtId="0" fontId="45" fillId="18" borderId="44" xfId="1" applyFont="1" applyFill="1" applyBorder="1" applyAlignment="1" applyProtection="1">
      <alignment horizontal="center" vertical="center" wrapText="1"/>
    </xf>
    <xf numFmtId="0" fontId="45" fillId="18" borderId="42" xfId="1" applyFont="1" applyFill="1" applyBorder="1" applyAlignment="1" applyProtection="1">
      <alignment horizontal="center" vertical="center" wrapText="1"/>
    </xf>
    <xf numFmtId="0" fontId="45" fillId="18" borderId="41" xfId="1" applyFont="1" applyFill="1" applyBorder="1" applyAlignment="1" applyProtection="1">
      <alignment horizontal="center" vertical="center" wrapText="1"/>
    </xf>
    <xf numFmtId="0" fontId="45" fillId="18" borderId="45" xfId="1" applyFont="1" applyFill="1" applyBorder="1" applyAlignment="1" applyProtection="1">
      <alignment horizontal="center" vertical="center" wrapText="1"/>
    </xf>
    <xf numFmtId="0" fontId="45" fillId="18" borderId="2" xfId="1" applyFont="1" applyFill="1" applyBorder="1" applyAlignment="1" applyProtection="1">
      <alignment horizontal="center" vertical="center" wrapText="1"/>
    </xf>
    <xf numFmtId="0" fontId="45" fillId="18" borderId="43" xfId="1" applyFont="1" applyFill="1" applyBorder="1" applyAlignment="1" applyProtection="1">
      <alignment horizontal="center" vertical="center" wrapText="1"/>
    </xf>
    <xf numFmtId="0" fontId="10" fillId="16" borderId="44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3" fillId="14" borderId="49" xfId="1" applyFont="1" applyFill="1" applyBorder="1" applyAlignment="1" applyProtection="1">
      <alignment horizontal="center" vertical="center" wrapText="1" shrinkToFit="1"/>
    </xf>
    <xf numFmtId="0" fontId="43" fillId="14" borderId="50" xfId="1" applyFont="1" applyFill="1" applyBorder="1" applyAlignment="1" applyProtection="1">
      <alignment horizontal="center" vertical="center" wrapText="1" shrinkToFit="1"/>
    </xf>
    <xf numFmtId="0" fontId="43" fillId="14" borderId="51" xfId="1" applyFont="1" applyFill="1" applyBorder="1" applyAlignment="1" applyProtection="1">
      <alignment horizontal="center" vertical="center" wrapText="1" shrinkToFit="1"/>
    </xf>
    <xf numFmtId="0" fontId="43" fillId="14" borderId="46" xfId="1" applyFont="1" applyFill="1" applyBorder="1" applyAlignment="1" applyProtection="1">
      <alignment horizontal="center" vertical="center" wrapText="1" shrinkToFit="1"/>
    </xf>
    <xf numFmtId="0" fontId="43" fillId="14" borderId="47" xfId="1" applyFont="1" applyFill="1" applyBorder="1" applyAlignment="1" applyProtection="1">
      <alignment horizontal="center" vertical="center" wrapText="1" shrinkToFit="1"/>
    </xf>
    <xf numFmtId="0" fontId="43" fillId="14" borderId="48" xfId="1" applyFont="1" applyFill="1" applyBorder="1" applyAlignment="1" applyProtection="1">
      <alignment horizontal="center" vertical="center" wrapText="1" shrinkToFit="1"/>
    </xf>
    <xf numFmtId="0" fontId="15" fillId="11" borderId="44" xfId="0" applyFont="1" applyFill="1" applyBorder="1" applyAlignment="1">
      <alignment horizontal="center" vertical="center" wrapText="1"/>
    </xf>
    <xf numFmtId="0" fontId="0" fillId="11" borderId="42" xfId="0" applyFill="1" applyBorder="1" applyAlignment="1">
      <alignment horizontal="center" vertical="center"/>
    </xf>
    <xf numFmtId="0" fontId="0" fillId="11" borderId="41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41" fillId="16" borderId="44" xfId="0" applyFont="1" applyFill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25" fillId="0" borderId="42" xfId="1" applyBorder="1" applyAlignment="1" applyProtection="1">
      <alignment horizontal="center" vertical="center"/>
    </xf>
    <xf numFmtId="0" fontId="25" fillId="0" borderId="41" xfId="1" applyBorder="1" applyAlignment="1" applyProtection="1">
      <alignment horizontal="center" vertical="center"/>
    </xf>
    <xf numFmtId="0" fontId="25" fillId="0" borderId="3" xfId="1" applyBorder="1" applyAlignment="1" applyProtection="1">
      <alignment horizontal="center" vertical="center"/>
    </xf>
    <xf numFmtId="0" fontId="25" fillId="0" borderId="0" xfId="1" applyBorder="1" applyAlignment="1" applyProtection="1">
      <alignment horizontal="center" vertical="center"/>
    </xf>
    <xf numFmtId="0" fontId="25" fillId="0" borderId="4" xfId="1" applyBorder="1" applyAlignment="1" applyProtection="1">
      <alignment horizontal="center" vertical="center"/>
    </xf>
    <xf numFmtId="0" fontId="25" fillId="0" borderId="45" xfId="1" applyBorder="1" applyAlignment="1" applyProtection="1">
      <alignment horizontal="center" vertical="center"/>
    </xf>
    <xf numFmtId="0" fontId="25" fillId="0" borderId="2" xfId="1" applyBorder="1" applyAlignment="1" applyProtection="1">
      <alignment horizontal="center" vertical="center"/>
    </xf>
    <xf numFmtId="0" fontId="25" fillId="0" borderId="43" xfId="1" applyBorder="1" applyAlignment="1" applyProtection="1">
      <alignment horizontal="center" vertical="center"/>
    </xf>
    <xf numFmtId="0" fontId="17" fillId="11" borderId="54" xfId="0" applyFont="1" applyFill="1" applyBorder="1" applyAlignment="1" applyProtection="1">
      <alignment horizontal="center" vertical="center" wrapText="1"/>
    </xf>
    <xf numFmtId="0" fontId="4" fillId="15" borderId="54" xfId="0" applyFont="1" applyFill="1" applyBorder="1" applyAlignment="1" applyProtection="1">
      <alignment horizontal="center" vertical="center" wrapText="1"/>
      <protection locked="0"/>
    </xf>
    <xf numFmtId="0" fontId="18" fillId="13" borderId="44" xfId="0" applyFont="1" applyFill="1" applyBorder="1" applyAlignment="1" applyProtection="1">
      <alignment horizontal="center" vertical="center" wrapText="1"/>
    </xf>
    <xf numFmtId="0" fontId="0" fillId="13" borderId="42" xfId="0" applyFill="1" applyBorder="1" applyAlignment="1" applyProtection="1">
      <alignment horizontal="center" vertical="center" wrapText="1"/>
    </xf>
    <xf numFmtId="0" fontId="0" fillId="13" borderId="41" xfId="0" applyFill="1" applyBorder="1" applyAlignment="1" applyProtection="1">
      <alignment horizontal="center" vertical="center" wrapText="1"/>
    </xf>
    <xf numFmtId="0" fontId="0" fillId="13" borderId="3" xfId="0" applyFill="1" applyBorder="1" applyAlignment="1" applyProtection="1">
      <alignment horizontal="center" vertical="center" wrapText="1"/>
    </xf>
    <xf numFmtId="0" fontId="0" fillId="13" borderId="0" xfId="0" applyFill="1" applyBorder="1" applyAlignment="1" applyProtection="1">
      <alignment horizontal="center" vertical="center" wrapText="1"/>
    </xf>
    <xf numFmtId="0" fontId="0" fillId="13" borderId="4" xfId="0" applyFill="1" applyBorder="1" applyAlignment="1" applyProtection="1">
      <alignment horizontal="center" vertical="center" wrapText="1"/>
    </xf>
    <xf numFmtId="0" fontId="0" fillId="13" borderId="45" xfId="0" applyFill="1" applyBorder="1" applyAlignment="1" applyProtection="1">
      <alignment horizontal="center" vertical="center" wrapText="1"/>
    </xf>
    <xf numFmtId="0" fontId="0" fillId="13" borderId="2" xfId="0" applyFill="1" applyBorder="1" applyAlignment="1" applyProtection="1">
      <alignment horizontal="center" vertical="center" wrapText="1"/>
    </xf>
    <xf numFmtId="0" fontId="0" fillId="13" borderId="43" xfId="0" applyFill="1" applyBorder="1" applyAlignment="1" applyProtection="1">
      <alignment horizontal="center" vertical="center" wrapText="1"/>
    </xf>
    <xf numFmtId="0" fontId="24" fillId="13" borderId="1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 shrinkToFit="1"/>
    </xf>
    <xf numFmtId="0" fontId="4" fillId="7" borderId="0" xfId="0" applyFont="1" applyFill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28" fillId="0" borderId="7" xfId="0" applyNumberFormat="1" applyFont="1" applyBorder="1" applyAlignment="1" applyProtection="1">
      <alignment horizontal="left" vertical="center" shrinkToFit="1"/>
    </xf>
    <xf numFmtId="0" fontId="13" fillId="7" borderId="0" xfId="0" applyFont="1" applyFill="1" applyBorder="1" applyAlignment="1" applyProtection="1">
      <alignment horizontal="center" vertical="center" shrinkToFit="1"/>
    </xf>
    <xf numFmtId="0" fontId="0" fillId="7" borderId="0" xfId="0" applyFill="1" applyAlignment="1" applyProtection="1">
      <alignment horizontal="center" vertical="center" shrinkToFit="1"/>
    </xf>
    <xf numFmtId="0" fontId="28" fillId="0" borderId="7" xfId="0" applyFont="1" applyBorder="1" applyAlignment="1" applyProtection="1">
      <alignment horizontal="center" vertical="center" textRotation="90" wrapText="1" shrinkToFit="1"/>
    </xf>
    <xf numFmtId="0" fontId="3" fillId="0" borderId="7" xfId="0" applyFont="1" applyBorder="1" applyAlignment="1" applyProtection="1">
      <alignment horizontal="center" vertical="center" wrapText="1"/>
    </xf>
    <xf numFmtId="0" fontId="33" fillId="0" borderId="7" xfId="0" applyFont="1" applyBorder="1" applyAlignment="1" applyProtection="1">
      <alignment horizontal="center" vertical="center" wrapText="1"/>
    </xf>
    <xf numFmtId="14" fontId="4" fillId="0" borderId="7" xfId="0" applyNumberFormat="1" applyFont="1" applyBorder="1" applyAlignment="1" applyProtection="1">
      <alignment horizontal="center" vertical="center" shrinkToFit="1"/>
    </xf>
    <xf numFmtId="0" fontId="31" fillId="0" borderId="7" xfId="0" applyFont="1" applyBorder="1" applyAlignment="1" applyProtection="1">
      <alignment horizontal="center" vertical="center" wrapText="1" shrinkToFit="1"/>
    </xf>
    <xf numFmtId="0" fontId="34" fillId="0" borderId="7" xfId="0" applyFont="1" applyBorder="1" applyAlignment="1" applyProtection="1">
      <alignment horizontal="center" vertical="center" wrapText="1"/>
    </xf>
    <xf numFmtId="0" fontId="13" fillId="7" borderId="0" xfId="0" applyFont="1" applyFill="1" applyBorder="1" applyAlignment="1" applyProtection="1">
      <alignment horizontal="center" vertical="center" wrapText="1"/>
    </xf>
    <xf numFmtId="0" fontId="37" fillId="0" borderId="63" xfId="0" applyFont="1" applyBorder="1" applyAlignment="1">
      <alignment horizontal="center" vertical="center" textRotation="90" wrapText="1" shrinkToFit="1"/>
    </xf>
    <xf numFmtId="0" fontId="37" fillId="0" borderId="65" xfId="0" applyFont="1" applyBorder="1" applyAlignment="1">
      <alignment horizontal="center" vertical="center" textRotation="90" wrapText="1" shrinkToFit="1"/>
    </xf>
    <xf numFmtId="0" fontId="53" fillId="0" borderId="63" xfId="0" applyFont="1" applyBorder="1" applyAlignment="1">
      <alignment horizontal="center" vertical="center" wrapText="1"/>
    </xf>
    <xf numFmtId="0" fontId="53" fillId="0" borderId="6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textRotation="90" shrinkToFit="1"/>
    </xf>
    <xf numFmtId="0" fontId="27" fillId="0" borderId="17" xfId="0" applyFont="1" applyBorder="1" applyAlignment="1">
      <alignment horizontal="center" vertical="center" textRotation="90" shrinkToFit="1"/>
    </xf>
    <xf numFmtId="0" fontId="27" fillId="0" borderId="66" xfId="0" applyFont="1" applyBorder="1" applyAlignment="1">
      <alignment horizontal="center" vertical="center" textRotation="90" shrinkToFit="1"/>
    </xf>
    <xf numFmtId="0" fontId="27" fillId="0" borderId="60" xfId="0" applyFont="1" applyBorder="1" applyAlignment="1">
      <alignment horizontal="center" vertical="center" textRotation="90" shrinkToFit="1"/>
    </xf>
    <xf numFmtId="1" fontId="52" fillId="0" borderId="63" xfId="0" applyNumberFormat="1" applyFont="1" applyBorder="1" applyAlignment="1">
      <alignment horizontal="center" vertical="center" shrinkToFit="1"/>
    </xf>
    <xf numFmtId="1" fontId="52" fillId="0" borderId="65" xfId="0" applyNumberFormat="1" applyFont="1" applyBorder="1" applyAlignment="1">
      <alignment horizontal="center" vertical="center" shrinkToFit="1"/>
    </xf>
    <xf numFmtId="0" fontId="52" fillId="0" borderId="7" xfId="0" applyFont="1" applyBorder="1" applyAlignment="1">
      <alignment horizontal="center" vertical="center" wrapText="1" shrinkToFit="1"/>
    </xf>
    <xf numFmtId="1" fontId="23" fillId="0" borderId="17" xfId="0" applyNumberFormat="1" applyFont="1" applyBorder="1" applyAlignment="1">
      <alignment horizontal="center" vertical="center" shrinkToFit="1"/>
    </xf>
    <xf numFmtId="1" fontId="23" fillId="0" borderId="9" xfId="0" applyNumberFormat="1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textRotation="90" shrinkToFit="1"/>
    </xf>
    <xf numFmtId="0" fontId="23" fillId="0" borderId="63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1" fontId="23" fillId="0" borderId="62" xfId="0" applyNumberFormat="1" applyFont="1" applyBorder="1" applyAlignment="1">
      <alignment horizontal="center" vertical="center" shrinkToFit="1"/>
    </xf>
    <xf numFmtId="1" fontId="23" fillId="0" borderId="10" xfId="0" applyNumberFormat="1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/>
    <xf numFmtId="0" fontId="0" fillId="0" borderId="7" xfId="0" applyBorder="1" applyAlignment="1">
      <alignment horizontal="center" vertical="center" wrapText="1" shrinkToFit="1"/>
    </xf>
    <xf numFmtId="1" fontId="23" fillId="0" borderId="60" xfId="0" applyNumberFormat="1" applyFont="1" applyBorder="1" applyAlignment="1">
      <alignment horizontal="center" vertical="center" shrinkToFit="1"/>
    </xf>
    <xf numFmtId="1" fontId="23" fillId="0" borderId="12" xfId="0" applyNumberFormat="1" applyFont="1" applyBorder="1" applyAlignment="1">
      <alignment horizontal="center" vertical="center" shrinkToFit="1"/>
    </xf>
    <xf numFmtId="0" fontId="52" fillId="0" borderId="7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textRotation="90" shrinkToFit="1"/>
    </xf>
    <xf numFmtId="0" fontId="27" fillId="0" borderId="62" xfId="0" applyFont="1" applyBorder="1" applyAlignment="1">
      <alignment horizontal="center" vertical="center" textRotation="90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wrapText="1" shrinkToFit="1"/>
    </xf>
    <xf numFmtId="0" fontId="37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textRotation="45"/>
    </xf>
    <xf numFmtId="0" fontId="3" fillId="0" borderId="57" xfId="0" applyFont="1" applyBorder="1" applyAlignment="1">
      <alignment horizontal="center" vertical="center" textRotation="45"/>
    </xf>
    <xf numFmtId="0" fontId="3" fillId="0" borderId="58" xfId="0" applyFont="1" applyBorder="1" applyAlignment="1">
      <alignment horizontal="center" vertical="center" textRotation="45"/>
    </xf>
    <xf numFmtId="0" fontId="3" fillId="0" borderId="59" xfId="0" applyFont="1" applyBorder="1" applyAlignment="1">
      <alignment horizontal="center" vertical="center" textRotation="45"/>
    </xf>
    <xf numFmtId="0" fontId="37" fillId="0" borderId="57" xfId="0" applyFont="1" applyBorder="1" applyAlignment="1">
      <alignment horizontal="center" vertical="center" textRotation="45"/>
    </xf>
    <xf numFmtId="0" fontId="37" fillId="0" borderId="58" xfId="0" applyFont="1" applyBorder="1" applyAlignment="1">
      <alignment horizontal="center" vertical="center" textRotation="45"/>
    </xf>
    <xf numFmtId="0" fontId="37" fillId="0" borderId="59" xfId="0" applyFont="1" applyBorder="1" applyAlignment="1">
      <alignment horizontal="center" vertical="center" textRotation="45"/>
    </xf>
    <xf numFmtId="0" fontId="28" fillId="0" borderId="7" xfId="0" applyNumberFormat="1" applyFont="1" applyBorder="1" applyAlignment="1" applyProtection="1">
      <alignment horizontal="center" vertical="center" textRotation="90" wrapText="1" shrinkToFi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33" fillId="0" borderId="7" xfId="0" applyNumberFormat="1" applyFont="1" applyBorder="1" applyAlignment="1" applyProtection="1">
      <alignment horizontal="center" vertical="center" wrapText="1"/>
    </xf>
    <xf numFmtId="0" fontId="4" fillId="0" borderId="7" xfId="0" applyNumberFormat="1" applyFont="1" applyBorder="1" applyAlignment="1" applyProtection="1">
      <alignment horizontal="center" vertical="center" shrinkToFit="1"/>
    </xf>
    <xf numFmtId="0" fontId="31" fillId="0" borderId="7" xfId="0" applyNumberFormat="1" applyFont="1" applyBorder="1" applyAlignment="1" applyProtection="1">
      <alignment horizontal="center" vertical="center" wrapText="1" shrinkToFi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0" borderId="7" xfId="0" applyNumberFormat="1" applyBorder="1" applyAlignment="1" applyProtection="1">
      <alignment horizontal="center" vertical="center" shrinkToFit="1"/>
    </xf>
    <xf numFmtId="0" fontId="13" fillId="7" borderId="0" xfId="0" applyNumberFormat="1" applyFont="1" applyFill="1" applyBorder="1" applyAlignment="1" applyProtection="1">
      <alignment horizontal="center" vertical="center" shrinkToFit="1"/>
    </xf>
    <xf numFmtId="0" fontId="13" fillId="7" borderId="0" xfId="0" applyNumberFormat="1" applyFont="1" applyFill="1" applyBorder="1" applyAlignment="1" applyProtection="1">
      <alignment horizontal="center" vertical="center" wrapText="1"/>
    </xf>
    <xf numFmtId="0" fontId="0" fillId="7" borderId="0" xfId="0" applyNumberFormat="1" applyFill="1" applyAlignment="1" applyProtection="1">
      <alignment horizontal="center" vertical="center" shrinkToFit="1"/>
    </xf>
    <xf numFmtId="0" fontId="3" fillId="7" borderId="0" xfId="0" applyNumberFormat="1" applyFont="1" applyFill="1" applyBorder="1" applyAlignment="1" applyProtection="1">
      <alignment horizontal="center" vertical="center" shrinkToFit="1"/>
    </xf>
    <xf numFmtId="0" fontId="4" fillId="7" borderId="0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Border="1" applyAlignment="1" applyProtection="1">
      <alignment horizontal="center" vertical="center" shrinkToFit="1"/>
    </xf>
    <xf numFmtId="0" fontId="23" fillId="0" borderId="7" xfId="0" applyNumberFormat="1" applyFont="1" applyBorder="1" applyAlignment="1">
      <alignment horizontal="center" vertical="center" shrinkToFit="1"/>
    </xf>
    <xf numFmtId="0" fontId="28" fillId="0" borderId="67" xfId="0" applyNumberFormat="1" applyFont="1" applyBorder="1" applyAlignment="1" applyProtection="1">
      <alignment horizontal="center" vertical="center" textRotation="90" wrapText="1" shrinkToFit="1"/>
    </xf>
    <xf numFmtId="0" fontId="3" fillId="0" borderId="19" xfId="0" applyNumberFormat="1" applyFont="1" applyBorder="1" applyAlignment="1" applyProtection="1">
      <alignment horizontal="center" vertical="center" wrapText="1"/>
    </xf>
    <xf numFmtId="0" fontId="33" fillId="0" borderId="63" xfId="0" applyNumberFormat="1" applyFont="1" applyBorder="1" applyAlignment="1" applyProtection="1">
      <alignment horizontal="center" vertical="center" wrapText="1"/>
    </xf>
    <xf numFmtId="0" fontId="33" fillId="0" borderId="64" xfId="0" applyNumberFormat="1" applyFont="1" applyBorder="1" applyAlignment="1" applyProtection="1">
      <alignment horizontal="center" vertical="center" wrapText="1"/>
    </xf>
    <xf numFmtId="0" fontId="33" fillId="0" borderId="65" xfId="0" applyNumberFormat="1" applyFont="1" applyBorder="1" applyAlignment="1" applyProtection="1">
      <alignment horizontal="center" vertical="center" wrapText="1"/>
    </xf>
    <xf numFmtId="0" fontId="31" fillId="0" borderId="16" xfId="0" applyNumberFormat="1" applyFont="1" applyBorder="1" applyAlignment="1" applyProtection="1">
      <alignment horizontal="center" vertical="center" wrapText="1" shrinkToFit="1"/>
    </xf>
    <xf numFmtId="0" fontId="1" fillId="0" borderId="16" xfId="0" applyNumberFormat="1" applyFont="1" applyBorder="1" applyAlignment="1" applyProtection="1">
      <alignment horizontal="center" vertical="center" wrapText="1"/>
    </xf>
    <xf numFmtId="0" fontId="1" fillId="0" borderId="17" xfId="0" applyNumberFormat="1" applyFont="1" applyBorder="1" applyAlignment="1" applyProtection="1">
      <alignment horizontal="center" vertical="center" wrapText="1"/>
    </xf>
    <xf numFmtId="0" fontId="28" fillId="0" borderId="68" xfId="0" applyNumberFormat="1" applyFont="1" applyBorder="1" applyAlignment="1" applyProtection="1">
      <alignment horizontal="center" vertical="center" textRotation="90" wrapText="1" shrinkToFit="1"/>
    </xf>
    <xf numFmtId="0" fontId="3" fillId="0" borderId="18" xfId="0" applyNumberFormat="1" applyFont="1" applyBorder="1" applyAlignment="1" applyProtection="1">
      <alignment horizontal="center" vertical="center" wrapText="1"/>
    </xf>
    <xf numFmtId="0" fontId="28" fillId="0" borderId="16" xfId="0" applyNumberFormat="1" applyFont="1" applyBorder="1" applyAlignment="1" applyProtection="1">
      <alignment horizontal="center" vertical="center" textRotation="90" wrapText="1" shrinkToFit="1"/>
    </xf>
    <xf numFmtId="0" fontId="3" fillId="0" borderId="17" xfId="0" applyNumberFormat="1" applyFont="1" applyBorder="1" applyAlignment="1" applyProtection="1">
      <alignment horizontal="center" vertical="center" wrapText="1"/>
    </xf>
    <xf numFmtId="0" fontId="28" fillId="0" borderId="17" xfId="0" applyNumberFormat="1" applyFont="1" applyBorder="1" applyAlignment="1" applyProtection="1">
      <alignment horizontal="left" vertical="center" shrinkToFit="1"/>
    </xf>
    <xf numFmtId="0" fontId="27" fillId="0" borderId="55" xfId="0" applyFont="1" applyBorder="1" applyAlignment="1">
      <alignment horizontal="center" vertical="center" shrinkToFit="1"/>
    </xf>
    <xf numFmtId="0" fontId="57" fillId="0" borderId="56" xfId="0" applyFont="1" applyBorder="1" applyAlignment="1">
      <alignment horizontal="center" vertical="center" shrinkToFit="1"/>
    </xf>
    <xf numFmtId="1" fontId="31" fillId="0" borderId="55" xfId="0" applyNumberFormat="1" applyFont="1" applyBorder="1" applyAlignment="1" applyProtection="1">
      <alignment horizontal="center" vertical="center" shrinkToFit="1"/>
    </xf>
    <xf numFmtId="1" fontId="23" fillId="0" borderId="69" xfId="0" applyNumberFormat="1" applyFont="1" applyBorder="1" applyAlignment="1" applyProtection="1">
      <alignment horizontal="center" vertical="center" shrinkToFit="1"/>
    </xf>
    <xf numFmtId="1" fontId="23" fillId="0" borderId="56" xfId="0" applyNumberFormat="1" applyFont="1" applyBorder="1" applyAlignment="1" applyProtection="1">
      <alignment horizontal="center" vertical="center" shrinkToFit="1"/>
    </xf>
    <xf numFmtId="1" fontId="31" fillId="0" borderId="55" xfId="0" applyNumberFormat="1" applyFont="1" applyBorder="1" applyAlignment="1" applyProtection="1">
      <alignment horizontal="center" vertical="center" shrinkToFit="1"/>
      <protection locked="0"/>
    </xf>
    <xf numFmtId="1" fontId="23" fillId="0" borderId="69" xfId="0" applyNumberFormat="1" applyFont="1" applyBorder="1" applyAlignment="1" applyProtection="1">
      <alignment horizontal="center" vertical="center" shrinkToFit="1"/>
      <protection locked="0"/>
    </xf>
    <xf numFmtId="1" fontId="23" fillId="0" borderId="56" xfId="0" applyNumberFormat="1" applyFont="1" applyBorder="1" applyAlignment="1" applyProtection="1">
      <alignment horizontal="center" vertical="center" shrinkToFit="1"/>
      <protection locked="0"/>
    </xf>
    <xf numFmtId="0" fontId="58" fillId="0" borderId="55" xfId="0" applyNumberFormat="1" applyFont="1" applyBorder="1" applyAlignment="1" applyProtection="1">
      <alignment horizontal="center" vertical="center" shrinkToFit="1"/>
    </xf>
    <xf numFmtId="0" fontId="22" fillId="0" borderId="69" xfId="0" applyFont="1" applyBorder="1" applyAlignment="1" applyProtection="1">
      <alignment horizontal="center" vertical="center" shrinkToFit="1"/>
    </xf>
    <xf numFmtId="0" fontId="22" fillId="0" borderId="56" xfId="0" applyFont="1" applyBorder="1" applyAlignment="1" applyProtection="1">
      <alignment horizontal="center" vertical="center" shrinkToFit="1"/>
    </xf>
    <xf numFmtId="0" fontId="35" fillId="7" borderId="0" xfId="0" applyNumberFormat="1" applyFont="1" applyFill="1" applyBorder="1" applyAlignment="1" applyProtection="1">
      <alignment horizontal="center" vertical="center" shrinkToFit="1"/>
    </xf>
    <xf numFmtId="0" fontId="23" fillId="7" borderId="0" xfId="0" applyNumberFormat="1" applyFont="1" applyFill="1" applyBorder="1" applyAlignment="1" applyProtection="1">
      <alignment horizontal="center" vertical="center" shrinkToFit="1"/>
    </xf>
    <xf numFmtId="0" fontId="31" fillId="0" borderId="7" xfId="0" applyNumberFormat="1" applyFont="1" applyBorder="1" applyAlignment="1" applyProtection="1">
      <alignment horizontal="center" vertical="center" shrinkToFit="1"/>
    </xf>
    <xf numFmtId="0" fontId="23" fillId="0" borderId="7" xfId="0" applyNumberFormat="1" applyFont="1" applyBorder="1" applyAlignment="1" applyProtection="1">
      <alignment horizontal="center" vertical="center" shrinkToFit="1"/>
    </xf>
    <xf numFmtId="0" fontId="65" fillId="0" borderId="7" xfId="0" applyNumberFormat="1" applyFont="1" applyBorder="1" applyAlignment="1" applyProtection="1">
      <alignment horizontal="left" vertical="center" shrinkToFit="1"/>
    </xf>
    <xf numFmtId="0" fontId="31" fillId="0" borderId="14" xfId="0" applyNumberFormat="1" applyFont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57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31" fillId="0" borderId="14" xfId="0" applyNumberFormat="1" applyFont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0" borderId="57" xfId="0" applyBorder="1" applyAlignment="1" applyProtection="1">
      <alignment horizontal="center" wrapText="1"/>
    </xf>
    <xf numFmtId="0" fontId="3" fillId="0" borderId="58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59" xfId="0" applyFont="1" applyBorder="1" applyAlignment="1" applyProtection="1">
      <alignment horizontal="center" vertical="center" shrinkToFit="1"/>
    </xf>
    <xf numFmtId="0" fontId="37" fillId="7" borderId="0" xfId="0" applyNumberFormat="1" applyFont="1" applyFill="1" applyBorder="1" applyAlignment="1" applyProtection="1">
      <alignment horizontal="center" vertical="center" shrinkToFit="1"/>
    </xf>
    <xf numFmtId="0" fontId="22" fillId="7" borderId="0" xfId="0" applyNumberFormat="1" applyFont="1" applyFill="1" applyAlignment="1" applyProtection="1">
      <alignment horizontal="center" vertical="center" shrinkToFit="1"/>
    </xf>
    <xf numFmtId="14" fontId="23" fillId="0" borderId="7" xfId="0" applyNumberFormat="1" applyFont="1" applyBorder="1" applyAlignment="1" applyProtection="1">
      <alignment horizontal="center" vertical="center" shrinkToFit="1"/>
    </xf>
    <xf numFmtId="0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NumberFormat="1" applyFont="1" applyBorder="1" applyAlignment="1" applyProtection="1">
      <alignment horizontal="center" vertical="center" shrinkToFit="1"/>
    </xf>
    <xf numFmtId="0" fontId="35" fillId="0" borderId="7" xfId="0" applyNumberFormat="1" applyFont="1" applyBorder="1" applyAlignment="1" applyProtection="1">
      <alignment horizontal="center" vertical="center" wrapText="1"/>
    </xf>
    <xf numFmtId="0" fontId="37" fillId="7" borderId="0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31" fillId="0" borderId="14" xfId="0" applyNumberFormat="1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</xf>
    <xf numFmtId="0" fontId="0" fillId="0" borderId="58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47" fillId="9" borderId="55" xfId="0" applyFont="1" applyFill="1" applyBorder="1" applyAlignment="1" applyProtection="1">
      <alignment horizontal="center" vertical="center" wrapText="1" shrinkToFit="1"/>
      <protection locked="0"/>
    </xf>
    <xf numFmtId="0" fontId="47" fillId="9" borderId="56" xfId="0" applyFont="1" applyFill="1" applyBorder="1" applyAlignment="1" applyProtection="1">
      <alignment horizontal="center" vertical="center" wrapText="1" shrinkToFit="1"/>
      <protection locked="0"/>
    </xf>
    <xf numFmtId="0" fontId="61" fillId="13" borderId="14" xfId="1" applyFont="1" applyFill="1" applyBorder="1" applyAlignment="1" applyProtection="1">
      <alignment horizontal="center" vertical="center" wrapText="1" shrinkToFit="1"/>
    </xf>
    <xf numFmtId="0" fontId="61" fillId="13" borderId="57" xfId="1" applyFont="1" applyFill="1" applyBorder="1" applyAlignment="1" applyProtection="1">
      <alignment horizontal="center" vertical="center" wrapText="1" shrinkToFit="1"/>
    </xf>
    <xf numFmtId="0" fontId="61" fillId="13" borderId="6" xfId="1" applyFont="1" applyFill="1" applyBorder="1" applyAlignment="1" applyProtection="1">
      <alignment horizontal="center" vertical="center" wrapText="1" shrinkToFit="1"/>
    </xf>
    <xf numFmtId="0" fontId="61" fillId="13" borderId="70" xfId="1" applyFont="1" applyFill="1" applyBorder="1" applyAlignment="1" applyProtection="1">
      <alignment horizontal="center" vertical="center" wrapText="1" shrinkToFit="1"/>
    </xf>
    <xf numFmtId="0" fontId="61" fillId="13" borderId="58" xfId="1" applyFont="1" applyFill="1" applyBorder="1" applyAlignment="1" applyProtection="1">
      <alignment horizontal="center" vertical="center" wrapText="1" shrinkToFit="1"/>
    </xf>
    <xf numFmtId="0" fontId="61" fillId="13" borderId="59" xfId="1" applyFont="1" applyFill="1" applyBorder="1" applyAlignment="1" applyProtection="1">
      <alignment horizontal="center" vertical="center" wrapText="1" shrinkToFit="1"/>
    </xf>
    <xf numFmtId="2" fontId="47" fillId="0" borderId="14" xfId="0" applyNumberFormat="1" applyFont="1" applyBorder="1" applyAlignment="1" applyProtection="1">
      <alignment horizontal="center" vertical="center" wrapText="1" shrinkToFit="1"/>
    </xf>
    <xf numFmtId="2" fontId="47" fillId="0" borderId="57" xfId="0" applyNumberFormat="1" applyFont="1" applyBorder="1" applyAlignment="1" applyProtection="1">
      <alignment horizontal="center" vertical="center" wrapText="1" shrinkToFit="1"/>
    </xf>
    <xf numFmtId="2" fontId="47" fillId="0" borderId="6" xfId="0" applyNumberFormat="1" applyFont="1" applyBorder="1" applyAlignment="1" applyProtection="1">
      <alignment horizontal="center" vertical="center" wrapText="1" shrinkToFit="1"/>
    </xf>
    <xf numFmtId="2" fontId="47" fillId="0" borderId="70" xfId="0" applyNumberFormat="1" applyFont="1" applyBorder="1" applyAlignment="1" applyProtection="1">
      <alignment horizontal="center" vertical="center" wrapText="1" shrinkToFit="1"/>
    </xf>
    <xf numFmtId="2" fontId="47" fillId="0" borderId="58" xfId="0" applyNumberFormat="1" applyFont="1" applyBorder="1" applyAlignment="1" applyProtection="1">
      <alignment horizontal="center" vertical="center" wrapText="1" shrinkToFit="1"/>
    </xf>
    <xf numFmtId="2" fontId="47" fillId="0" borderId="59" xfId="0" applyNumberFormat="1" applyFont="1" applyBorder="1" applyAlignment="1" applyProtection="1">
      <alignment horizontal="center" vertical="center" wrapText="1" shrinkToFit="1"/>
    </xf>
    <xf numFmtId="0" fontId="62" fillId="13" borderId="0" xfId="0" applyFont="1" applyFill="1" applyAlignment="1" applyProtection="1">
      <alignment horizontal="center" vertical="center" wrapText="1"/>
    </xf>
    <xf numFmtId="0" fontId="64" fillId="13" borderId="14" xfId="1" applyFont="1" applyFill="1" applyBorder="1" applyAlignment="1" applyProtection="1">
      <alignment horizontal="center" vertical="center" wrapText="1"/>
    </xf>
    <xf numFmtId="0" fontId="64" fillId="13" borderId="5" xfId="1" applyFont="1" applyFill="1" applyBorder="1" applyAlignment="1" applyProtection="1">
      <alignment horizontal="center" vertical="center" wrapText="1"/>
    </xf>
    <xf numFmtId="0" fontId="64" fillId="13" borderId="57" xfId="1" applyFont="1" applyFill="1" applyBorder="1" applyAlignment="1" applyProtection="1">
      <alignment horizontal="center" vertical="center" wrapText="1"/>
    </xf>
    <xf numFmtId="0" fontId="64" fillId="13" borderId="58" xfId="1" applyFont="1" applyFill="1" applyBorder="1" applyAlignment="1" applyProtection="1">
      <alignment horizontal="center" vertical="center" wrapText="1"/>
    </xf>
    <xf numFmtId="0" fontId="64" fillId="13" borderId="23" xfId="1" applyFont="1" applyFill="1" applyBorder="1" applyAlignment="1" applyProtection="1">
      <alignment horizontal="center" vertical="center" wrapText="1"/>
    </xf>
    <xf numFmtId="0" fontId="64" fillId="13" borderId="59" xfId="1" applyFont="1" applyFill="1" applyBorder="1" applyAlignment="1" applyProtection="1">
      <alignment horizontal="center" vertical="center" wrapText="1"/>
    </xf>
    <xf numFmtId="0" fontId="46" fillId="6" borderId="14" xfId="0" applyFont="1" applyFill="1" applyBorder="1" applyAlignment="1" applyProtection="1">
      <alignment horizontal="center" vertical="center" wrapText="1" shrinkToFit="1"/>
    </xf>
    <xf numFmtId="0" fontId="0" fillId="6" borderId="5" xfId="0" applyFill="1" applyBorder="1" applyAlignment="1" applyProtection="1">
      <alignment horizontal="center" vertical="center" wrapText="1" shrinkToFit="1"/>
    </xf>
    <xf numFmtId="0" fontId="0" fillId="6" borderId="6" xfId="0" applyFill="1" applyBorder="1" applyAlignment="1" applyProtection="1">
      <alignment horizontal="center" vertical="center" wrapText="1" shrinkToFit="1"/>
    </xf>
    <xf numFmtId="0" fontId="0" fillId="6" borderId="0" xfId="0" applyFill="1" applyAlignment="1" applyProtection="1">
      <alignment horizontal="center" vertical="center" wrapText="1" shrinkToFit="1"/>
    </xf>
    <xf numFmtId="0" fontId="0" fillId="6" borderId="58" xfId="0" applyFill="1" applyBorder="1" applyAlignment="1" applyProtection="1">
      <alignment horizontal="center" vertical="center" wrapText="1" shrinkToFit="1"/>
    </xf>
    <xf numFmtId="0" fontId="0" fillId="6" borderId="23" xfId="0" applyFill="1" applyBorder="1" applyAlignment="1" applyProtection="1">
      <alignment horizontal="center" vertical="center" wrapText="1" shrinkToFit="1"/>
    </xf>
    <xf numFmtId="0" fontId="45" fillId="9" borderId="14" xfId="0" applyFont="1" applyFill="1" applyBorder="1" applyAlignment="1" applyProtection="1">
      <alignment horizontal="center" vertical="center" wrapText="1"/>
    </xf>
    <xf numFmtId="0" fontId="0" fillId="9" borderId="5" xfId="0" applyFill="1" applyBorder="1" applyAlignment="1" applyProtection="1">
      <alignment horizontal="center" vertical="center" wrapText="1"/>
    </xf>
    <xf numFmtId="0" fontId="0" fillId="9" borderId="57" xfId="0" applyFill="1" applyBorder="1" applyAlignment="1" applyProtection="1">
      <alignment horizontal="center" vertical="center" wrapText="1"/>
    </xf>
    <xf numFmtId="0" fontId="0" fillId="9" borderId="6" xfId="0" applyFill="1" applyBorder="1" applyAlignment="1" applyProtection="1">
      <alignment horizontal="center" vertical="center" wrapText="1"/>
    </xf>
    <xf numFmtId="0" fontId="0" fillId="9" borderId="0" xfId="0" applyFill="1" applyBorder="1" applyAlignment="1" applyProtection="1">
      <alignment horizontal="center" vertical="center" wrapText="1"/>
    </xf>
    <xf numFmtId="0" fontId="0" fillId="9" borderId="70" xfId="0" applyFill="1" applyBorder="1" applyAlignment="1" applyProtection="1">
      <alignment horizontal="center" vertical="center" wrapText="1"/>
    </xf>
    <xf numFmtId="0" fontId="0" fillId="9" borderId="58" xfId="0" applyFill="1" applyBorder="1" applyAlignment="1" applyProtection="1">
      <alignment horizontal="center" vertical="center" wrapText="1"/>
    </xf>
    <xf numFmtId="0" fontId="0" fillId="9" borderId="23" xfId="0" applyFill="1" applyBorder="1" applyAlignment="1" applyProtection="1">
      <alignment horizontal="center" vertical="center" wrapText="1"/>
    </xf>
    <xf numFmtId="0" fontId="0" fillId="9" borderId="59" xfId="0" applyFill="1" applyBorder="1" applyAlignment="1" applyProtection="1">
      <alignment horizontal="center" vertical="center" wrapText="1"/>
    </xf>
    <xf numFmtId="0" fontId="46" fillId="6" borderId="6" xfId="0" applyFont="1" applyFill="1" applyBorder="1" applyAlignment="1" applyProtection="1">
      <alignment horizontal="center" vertical="center" wrapText="1" shrinkToFit="1"/>
    </xf>
    <xf numFmtId="0" fontId="0" fillId="6" borderId="0" xfId="0" applyFill="1" applyBorder="1" applyAlignment="1" applyProtection="1">
      <alignment horizontal="center" vertical="center" wrapText="1" shrinkToFit="1"/>
    </xf>
    <xf numFmtId="0" fontId="17" fillId="6" borderId="55" xfId="0" applyFont="1" applyFill="1" applyBorder="1" applyAlignment="1" applyProtection="1">
      <alignment horizontal="center" vertical="center" wrapText="1" shrinkToFit="1"/>
    </xf>
    <xf numFmtId="0" fontId="17" fillId="6" borderId="69" xfId="0" applyFont="1" applyFill="1" applyBorder="1" applyAlignment="1" applyProtection="1">
      <alignment horizontal="center" vertical="center" wrapText="1" shrinkToFit="1"/>
    </xf>
    <xf numFmtId="0" fontId="12" fillId="6" borderId="69" xfId="0" applyFont="1" applyFill="1" applyBorder="1" applyAlignment="1" applyProtection="1">
      <alignment horizontal="center" vertical="center" wrapText="1" shrinkToFit="1"/>
    </xf>
    <xf numFmtId="0" fontId="12" fillId="6" borderId="56" xfId="0" applyFont="1" applyFill="1" applyBorder="1" applyAlignment="1" applyProtection="1">
      <alignment horizontal="center" vertical="center" wrapText="1" shrinkToFit="1"/>
    </xf>
    <xf numFmtId="0" fontId="44" fillId="20" borderId="14" xfId="0" applyFont="1" applyFill="1" applyBorder="1" applyAlignment="1" applyProtection="1">
      <alignment horizontal="center" vertical="center" wrapText="1"/>
    </xf>
    <xf numFmtId="0" fontId="44" fillId="20" borderId="5" xfId="0" applyFont="1" applyFill="1" applyBorder="1" applyAlignment="1" applyProtection="1">
      <alignment horizontal="center" vertical="center" wrapText="1"/>
    </xf>
    <xf numFmtId="0" fontId="44" fillId="20" borderId="57" xfId="0" applyFont="1" applyFill="1" applyBorder="1" applyAlignment="1" applyProtection="1">
      <alignment horizontal="center" vertical="center" wrapText="1"/>
    </xf>
    <xf numFmtId="0" fontId="44" fillId="20" borderId="58" xfId="0" applyFont="1" applyFill="1" applyBorder="1" applyAlignment="1" applyProtection="1">
      <alignment horizontal="center" vertical="center" wrapText="1"/>
    </xf>
    <xf numFmtId="0" fontId="44" fillId="20" borderId="23" xfId="0" applyFont="1" applyFill="1" applyBorder="1" applyAlignment="1" applyProtection="1">
      <alignment horizontal="center" vertical="center" wrapText="1"/>
    </xf>
    <xf numFmtId="0" fontId="44" fillId="20" borderId="59" xfId="0" applyFont="1" applyFill="1" applyBorder="1" applyAlignment="1" applyProtection="1">
      <alignment horizontal="center" vertical="center" wrapText="1"/>
    </xf>
    <xf numFmtId="0" fontId="19" fillId="19" borderId="14" xfId="0" applyFont="1" applyFill="1" applyBorder="1" applyAlignment="1" applyProtection="1">
      <alignment horizontal="center" vertical="center" wrapText="1"/>
    </xf>
    <xf numFmtId="0" fontId="19" fillId="19" borderId="5" xfId="0" applyFont="1" applyFill="1" applyBorder="1" applyAlignment="1" applyProtection="1">
      <alignment horizontal="center" vertical="center" wrapText="1"/>
    </xf>
    <xf numFmtId="0" fontId="19" fillId="19" borderId="57" xfId="0" applyFont="1" applyFill="1" applyBorder="1" applyAlignment="1" applyProtection="1">
      <alignment horizontal="center" vertical="center" wrapText="1"/>
    </xf>
    <xf numFmtId="0" fontId="19" fillId="19" borderId="58" xfId="0" applyFont="1" applyFill="1" applyBorder="1" applyAlignment="1" applyProtection="1">
      <alignment horizontal="center" vertical="center" wrapText="1"/>
    </xf>
    <xf numFmtId="0" fontId="19" fillId="19" borderId="23" xfId="0" applyFont="1" applyFill="1" applyBorder="1" applyAlignment="1" applyProtection="1">
      <alignment horizontal="center" vertical="center" wrapText="1"/>
    </xf>
    <xf numFmtId="0" fontId="19" fillId="19" borderId="59" xfId="0" applyFont="1" applyFill="1" applyBorder="1" applyAlignment="1" applyProtection="1">
      <alignment horizontal="center" vertical="center" wrapText="1"/>
    </xf>
    <xf numFmtId="0" fontId="45" fillId="18" borderId="55" xfId="0" applyFont="1" applyFill="1" applyBorder="1" applyAlignment="1" applyProtection="1">
      <alignment horizontal="center" vertical="center" wrapText="1"/>
    </xf>
    <xf numFmtId="0" fontId="0" fillId="18" borderId="69" xfId="0" applyFill="1" applyBorder="1" applyAlignment="1" applyProtection="1">
      <alignment horizontal="center" vertical="center" wrapText="1"/>
    </xf>
    <xf numFmtId="0" fontId="0" fillId="18" borderId="56" xfId="0" applyFill="1" applyBorder="1" applyAlignment="1" applyProtection="1">
      <alignment horizontal="center" vertical="center" wrapText="1"/>
    </xf>
    <xf numFmtId="0" fontId="48" fillId="18" borderId="14" xfId="0" applyFont="1" applyFill="1" applyBorder="1" applyAlignment="1" applyProtection="1">
      <alignment horizontal="center" vertical="center" shrinkToFit="1"/>
    </xf>
    <xf numFmtId="0" fontId="49" fillId="18" borderId="57" xfId="0" applyFont="1" applyFill="1" applyBorder="1" applyAlignment="1" applyProtection="1">
      <alignment horizontal="center" vertical="center"/>
    </xf>
    <xf numFmtId="0" fontId="49" fillId="18" borderId="58" xfId="0" applyFont="1" applyFill="1" applyBorder="1" applyAlignment="1" applyProtection="1">
      <alignment horizontal="center" vertical="center"/>
    </xf>
    <xf numFmtId="0" fontId="49" fillId="18" borderId="59" xfId="0" applyFont="1" applyFill="1" applyBorder="1" applyAlignment="1" applyProtection="1">
      <alignment horizontal="center" vertical="center"/>
    </xf>
    <xf numFmtId="0" fontId="45" fillId="18" borderId="14" xfId="0" applyFont="1" applyFill="1" applyBorder="1" applyAlignment="1" applyProtection="1">
      <alignment horizontal="center" vertical="center" wrapText="1" shrinkToFit="1"/>
    </xf>
    <xf numFmtId="0" fontId="0" fillId="18" borderId="5" xfId="0" applyFill="1" applyBorder="1" applyAlignment="1" applyProtection="1">
      <alignment horizontal="center" vertical="center" wrapText="1"/>
    </xf>
    <xf numFmtId="0" fontId="0" fillId="18" borderId="57" xfId="0" applyFill="1" applyBorder="1" applyAlignment="1" applyProtection="1">
      <alignment horizontal="center" vertical="center" wrapText="1"/>
    </xf>
    <xf numFmtId="0" fontId="0" fillId="18" borderId="58" xfId="0" applyFill="1" applyBorder="1" applyAlignment="1" applyProtection="1">
      <alignment horizontal="center" vertical="center" wrapText="1"/>
    </xf>
    <xf numFmtId="0" fontId="0" fillId="18" borderId="23" xfId="0" applyFill="1" applyBorder="1" applyAlignment="1" applyProtection="1">
      <alignment horizontal="center" vertical="center" wrapText="1"/>
    </xf>
    <xf numFmtId="0" fontId="0" fillId="18" borderId="59" xfId="0" applyFill="1" applyBorder="1" applyAlignment="1" applyProtection="1">
      <alignment horizontal="center" vertical="center" wrapText="1"/>
    </xf>
    <xf numFmtId="0" fontId="45" fillId="18" borderId="55" xfId="0" applyFont="1" applyFill="1" applyBorder="1" applyAlignment="1" applyProtection="1">
      <alignment horizontal="center" vertical="center" shrinkToFit="1"/>
    </xf>
    <xf numFmtId="0" fontId="45" fillId="18" borderId="69" xfId="0" applyFont="1" applyFill="1" applyBorder="1" applyAlignment="1" applyProtection="1">
      <alignment horizontal="center" vertical="center" shrinkToFit="1"/>
    </xf>
    <xf numFmtId="0" fontId="45" fillId="18" borderId="56" xfId="0" applyFont="1" applyFill="1" applyBorder="1" applyAlignment="1" applyProtection="1">
      <alignment horizontal="center" vertical="center" shrinkToFit="1"/>
    </xf>
    <xf numFmtId="0" fontId="60" fillId="19" borderId="14" xfId="0" applyFont="1" applyFill="1" applyBorder="1" applyAlignment="1" applyProtection="1">
      <alignment horizontal="center" vertical="center" wrapText="1"/>
    </xf>
    <xf numFmtId="0" fontId="60" fillId="19" borderId="5" xfId="0" applyFont="1" applyFill="1" applyBorder="1" applyAlignment="1" applyProtection="1">
      <alignment horizontal="center" vertical="center" wrapText="1"/>
    </xf>
    <xf numFmtId="0" fontId="60" fillId="19" borderId="57" xfId="0" applyFont="1" applyFill="1" applyBorder="1" applyAlignment="1" applyProtection="1">
      <alignment horizontal="center" vertical="center" wrapText="1"/>
    </xf>
    <xf numFmtId="0" fontId="60" fillId="19" borderId="6" xfId="0" applyFont="1" applyFill="1" applyBorder="1" applyAlignment="1" applyProtection="1">
      <alignment horizontal="center" vertical="center" wrapText="1"/>
    </xf>
    <xf numFmtId="0" fontId="60" fillId="19" borderId="0" xfId="0" applyFont="1" applyFill="1" applyBorder="1" applyAlignment="1" applyProtection="1">
      <alignment horizontal="center" vertical="center" wrapText="1"/>
    </xf>
    <xf numFmtId="0" fontId="60" fillId="19" borderId="70" xfId="0" applyFont="1" applyFill="1" applyBorder="1" applyAlignment="1" applyProtection="1">
      <alignment horizontal="center" vertical="center" wrapText="1"/>
    </xf>
    <xf numFmtId="0" fontId="60" fillId="19" borderId="58" xfId="0" applyFont="1" applyFill="1" applyBorder="1" applyAlignment="1" applyProtection="1">
      <alignment horizontal="center" vertical="center" wrapText="1"/>
    </xf>
    <xf numFmtId="0" fontId="60" fillId="19" borderId="23" xfId="0" applyFont="1" applyFill="1" applyBorder="1" applyAlignment="1" applyProtection="1">
      <alignment horizontal="center" vertical="center" wrapText="1"/>
    </xf>
    <xf numFmtId="0" fontId="60" fillId="19" borderId="59" xfId="0" applyFont="1" applyFill="1" applyBorder="1" applyAlignment="1" applyProtection="1">
      <alignment horizontal="center" vertical="center" wrapText="1"/>
    </xf>
    <xf numFmtId="0" fontId="23" fillId="6" borderId="22" xfId="0" applyFont="1" applyFill="1" applyBorder="1" applyAlignment="1" applyProtection="1">
      <alignment horizontal="center" vertical="center" wrapText="1" shrinkToFit="1"/>
    </xf>
    <xf numFmtId="0" fontId="4" fillId="0" borderId="52" xfId="0" applyFont="1" applyBorder="1" applyAlignment="1" applyProtection="1">
      <alignment horizontal="center" vertical="center" wrapText="1" shrinkToFit="1"/>
    </xf>
    <xf numFmtId="0" fontId="4" fillId="0" borderId="53" xfId="0" applyFont="1" applyBorder="1" applyAlignment="1" applyProtection="1">
      <alignment horizontal="center" vertical="center" wrapText="1" shrinkToFit="1"/>
    </xf>
    <xf numFmtId="0" fontId="26" fillId="15" borderId="49" xfId="0" applyFont="1" applyFill="1" applyBorder="1" applyAlignment="1" applyProtection="1">
      <alignment horizontal="center" vertical="center" wrapText="1" shrinkToFit="1"/>
    </xf>
    <xf numFmtId="0" fontId="26" fillId="15" borderId="50" xfId="0" applyFont="1" applyFill="1" applyBorder="1" applyAlignment="1" applyProtection="1">
      <alignment horizontal="center" vertical="center" wrapText="1" shrinkToFit="1"/>
    </xf>
    <xf numFmtId="0" fontId="26" fillId="15" borderId="40" xfId="0" applyFont="1" applyFill="1" applyBorder="1" applyAlignment="1" applyProtection="1">
      <alignment horizontal="center" vertical="center" wrapText="1" shrinkToFit="1"/>
    </xf>
    <xf numFmtId="0" fontId="26" fillId="15" borderId="0" xfId="0" applyFont="1" applyFill="1" applyBorder="1" applyAlignment="1" applyProtection="1">
      <alignment horizontal="center" vertical="center" wrapText="1" shrinkToFit="1"/>
    </xf>
    <xf numFmtId="0" fontId="23" fillId="6" borderId="49" xfId="0" applyFont="1" applyFill="1" applyBorder="1" applyAlignment="1" applyProtection="1">
      <alignment horizontal="center" vertical="center" textRotation="90" wrapText="1" shrinkToFit="1"/>
    </xf>
    <xf numFmtId="0" fontId="23" fillId="6" borderId="51" xfId="0" applyFont="1" applyFill="1" applyBorder="1" applyAlignment="1" applyProtection="1">
      <alignment horizontal="center" vertical="center" textRotation="90" wrapText="1" shrinkToFit="1"/>
    </xf>
    <xf numFmtId="0" fontId="23" fillId="6" borderId="40" xfId="0" applyFont="1" applyFill="1" applyBorder="1" applyAlignment="1" applyProtection="1">
      <alignment horizontal="center" vertical="center" textRotation="90" wrapText="1" shrinkToFit="1"/>
    </xf>
    <xf numFmtId="0" fontId="23" fillId="6" borderId="39" xfId="0" applyFont="1" applyFill="1" applyBorder="1" applyAlignment="1" applyProtection="1">
      <alignment horizontal="center" vertical="center" textRotation="90" wrapText="1" shrinkToFit="1"/>
    </xf>
    <xf numFmtId="0" fontId="23" fillId="6" borderId="47" xfId="0" applyFont="1" applyFill="1" applyBorder="1" applyAlignment="1" applyProtection="1">
      <alignment horizontal="center" vertical="center" textRotation="90" wrapText="1" shrinkToFit="1"/>
    </xf>
    <xf numFmtId="0" fontId="23" fillId="6" borderId="48" xfId="0" applyFont="1" applyFill="1" applyBorder="1" applyAlignment="1" applyProtection="1">
      <alignment horizontal="center" vertical="center" textRotation="90" wrapText="1" shrinkToFit="1"/>
    </xf>
    <xf numFmtId="0" fontId="23" fillId="13" borderId="22" xfId="0" applyFont="1" applyFill="1" applyBorder="1" applyAlignment="1" applyProtection="1">
      <alignment horizontal="center" vertical="center" wrapText="1" shrinkToFit="1"/>
    </xf>
    <xf numFmtId="0" fontId="9" fillId="21" borderId="14" xfId="0" applyFont="1" applyFill="1" applyBorder="1" applyAlignment="1" applyProtection="1">
      <alignment horizontal="center" vertical="center" wrapText="1" shrinkToFit="1"/>
    </xf>
    <xf numFmtId="0" fontId="9" fillId="21" borderId="5" xfId="0" applyFont="1" applyFill="1" applyBorder="1" applyAlignment="1" applyProtection="1">
      <alignment horizontal="center" vertical="center" wrapText="1" shrinkToFit="1"/>
    </xf>
    <xf numFmtId="0" fontId="9" fillId="21" borderId="57" xfId="0" applyFont="1" applyFill="1" applyBorder="1" applyAlignment="1" applyProtection="1">
      <alignment horizontal="center" vertical="center" wrapText="1" shrinkToFit="1"/>
    </xf>
    <xf numFmtId="0" fontId="9" fillId="21" borderId="6" xfId="0" applyFont="1" applyFill="1" applyBorder="1" applyAlignment="1" applyProtection="1">
      <alignment horizontal="center" vertical="center" wrapText="1" shrinkToFit="1"/>
    </xf>
    <xf numFmtId="0" fontId="9" fillId="21" borderId="0" xfId="0" applyFont="1" applyFill="1" applyBorder="1" applyAlignment="1" applyProtection="1">
      <alignment horizontal="center" vertical="center" wrapText="1" shrinkToFit="1"/>
    </xf>
    <xf numFmtId="0" fontId="9" fillId="21" borderId="70" xfId="0" applyFont="1" applyFill="1" applyBorder="1" applyAlignment="1" applyProtection="1">
      <alignment horizontal="center" vertical="center" wrapText="1" shrinkToFit="1"/>
    </xf>
    <xf numFmtId="0" fontId="10" fillId="13" borderId="14" xfId="0" applyFont="1" applyFill="1" applyBorder="1" applyAlignment="1" applyProtection="1">
      <alignment horizontal="center" vertical="center" wrapText="1" shrinkToFit="1"/>
    </xf>
    <xf numFmtId="0" fontId="4" fillId="13" borderId="5" xfId="0" applyFont="1" applyFill="1" applyBorder="1" applyAlignment="1" applyProtection="1">
      <alignment horizontal="center" vertical="center" wrapText="1" shrinkToFit="1"/>
    </xf>
    <xf numFmtId="0" fontId="4" fillId="13" borderId="57" xfId="0" applyFont="1" applyFill="1" applyBorder="1" applyAlignment="1" applyProtection="1">
      <alignment horizontal="center" vertical="center" wrapText="1" shrinkToFit="1"/>
    </xf>
    <xf numFmtId="0" fontId="4" fillId="13" borderId="58" xfId="0" applyFont="1" applyFill="1" applyBorder="1" applyAlignment="1" applyProtection="1">
      <alignment horizontal="center" vertical="center" wrapText="1" shrinkToFit="1"/>
    </xf>
    <xf numFmtId="0" fontId="4" fillId="13" borderId="23" xfId="0" applyFont="1" applyFill="1" applyBorder="1" applyAlignment="1" applyProtection="1">
      <alignment horizontal="center" vertical="center" wrapText="1" shrinkToFit="1"/>
    </xf>
    <xf numFmtId="0" fontId="4" fillId="13" borderId="59" xfId="0" applyFont="1" applyFill="1" applyBorder="1" applyAlignment="1" applyProtection="1">
      <alignment horizontal="center" vertical="center" wrapText="1" shrinkToFit="1"/>
    </xf>
    <xf numFmtId="0" fontId="51" fillId="7" borderId="0" xfId="0" applyFont="1" applyFill="1" applyAlignment="1">
      <alignment horizontal="center" vertical="center" shrinkToFit="1"/>
    </xf>
    <xf numFmtId="0" fontId="37" fillId="0" borderId="7" xfId="0" applyNumberFormat="1" applyFont="1" applyBorder="1" applyAlignment="1">
      <alignment horizontal="center" vertical="center" shrinkToFit="1"/>
    </xf>
    <xf numFmtId="0" fontId="51" fillId="0" borderId="7" xfId="0" applyNumberFormat="1" applyFont="1" applyBorder="1" applyAlignment="1">
      <alignment horizontal="center" vertical="center" shrinkToFit="1"/>
    </xf>
    <xf numFmtId="0" fontId="37" fillId="0" borderId="7" xfId="0" applyNumberFormat="1" applyFont="1" applyBorder="1" applyAlignment="1">
      <alignment horizontal="center" vertical="center" textRotation="90" wrapText="1" shrinkToFit="1"/>
    </xf>
    <xf numFmtId="0" fontId="13" fillId="0" borderId="7" xfId="0" applyNumberFormat="1" applyFont="1" applyBorder="1" applyAlignment="1">
      <alignment horizontal="center" vertical="center" textRotation="90" wrapText="1" shrinkToFit="1"/>
    </xf>
    <xf numFmtId="0" fontId="35" fillId="7" borderId="0" xfId="0" applyFont="1" applyFill="1" applyAlignment="1">
      <alignment horizontal="center" vertical="center" shrinkToFit="1"/>
    </xf>
    <xf numFmtId="0" fontId="22" fillId="7" borderId="0" xfId="0" applyFont="1" applyFill="1" applyAlignment="1">
      <alignment horizontal="center" vertical="center" shrinkToFit="1"/>
    </xf>
    <xf numFmtId="0" fontId="37" fillId="0" borderId="7" xfId="0" applyNumberFormat="1" applyFont="1" applyBorder="1" applyAlignment="1">
      <alignment horizontal="center" vertical="center" wrapText="1" shrinkToFit="1"/>
    </xf>
    <xf numFmtId="0" fontId="13" fillId="0" borderId="7" xfId="0" applyNumberFormat="1" applyFont="1" applyBorder="1" applyAlignment="1">
      <alignment horizontal="center" vertical="center" wrapText="1" shrinkToFit="1"/>
    </xf>
    <xf numFmtId="0" fontId="37" fillId="0" borderId="77" xfId="0" applyNumberFormat="1" applyFont="1" applyBorder="1" applyAlignment="1" applyProtection="1">
      <alignment horizontal="center" vertical="center" shrinkToFit="1"/>
      <protection locked="0"/>
    </xf>
    <xf numFmtId="0" fontId="37" fillId="0" borderId="78" xfId="0" applyNumberFormat="1" applyFont="1" applyBorder="1" applyAlignment="1" applyProtection="1">
      <alignment horizontal="center" vertical="center" shrinkToFit="1"/>
      <protection locked="0"/>
    </xf>
    <xf numFmtId="0" fontId="66" fillId="9" borderId="14" xfId="0" applyFont="1" applyFill="1" applyBorder="1" applyAlignment="1">
      <alignment horizontal="center" vertical="center" shrinkToFit="1"/>
    </xf>
    <xf numFmtId="0" fontId="66" fillId="9" borderId="5" xfId="0" applyFont="1" applyFill="1" applyBorder="1" applyAlignment="1">
      <alignment horizontal="center" vertical="center" shrinkToFit="1"/>
    </xf>
    <xf numFmtId="0" fontId="67" fillId="7" borderId="5" xfId="0" applyFont="1" applyFill="1" applyBorder="1" applyAlignment="1">
      <alignment horizontal="center" vertical="center" shrinkToFit="1"/>
    </xf>
    <xf numFmtId="0" fontId="53" fillId="7" borderId="5" xfId="0" applyFont="1" applyFill="1" applyBorder="1" applyAlignment="1">
      <alignment horizontal="center" vertical="center" shrinkToFit="1"/>
    </xf>
    <xf numFmtId="0" fontId="53" fillId="7" borderId="57" xfId="0" applyFont="1" applyFill="1" applyBorder="1" applyAlignment="1">
      <alignment horizontal="center" vertical="center" shrinkToFit="1"/>
    </xf>
    <xf numFmtId="0" fontId="37" fillId="0" borderId="79" xfId="0" applyNumberFormat="1" applyFont="1" applyBorder="1" applyAlignment="1" applyProtection="1">
      <alignment horizontal="center" vertical="center" shrinkToFit="1"/>
      <protection locked="0"/>
    </xf>
    <xf numFmtId="0" fontId="37" fillId="0" borderId="80" xfId="0" applyNumberFormat="1" applyFont="1" applyBorder="1" applyAlignment="1" applyProtection="1">
      <alignment horizontal="center" vertical="center" shrinkToFit="1"/>
      <protection locked="0"/>
    </xf>
    <xf numFmtId="0" fontId="37" fillId="0" borderId="81" xfId="0" applyNumberFormat="1" applyFont="1" applyBorder="1" applyAlignment="1" applyProtection="1">
      <alignment horizontal="center" vertical="center" shrinkToFit="1"/>
      <protection locked="0"/>
    </xf>
    <xf numFmtId="0" fontId="37" fillId="0" borderId="82" xfId="0" applyNumberFormat="1" applyFont="1" applyBorder="1" applyAlignment="1" applyProtection="1">
      <alignment horizontal="center" vertical="center" shrinkToFit="1"/>
      <protection locked="0"/>
    </xf>
    <xf numFmtId="0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0" fontId="37" fillId="7" borderId="7" xfId="0" applyNumberFormat="1" applyFont="1" applyFill="1" applyBorder="1" applyAlignment="1">
      <alignment horizontal="center" vertical="center" textRotation="90" wrapText="1" shrinkToFit="1"/>
    </xf>
    <xf numFmtId="0" fontId="23" fillId="9" borderId="6" xfId="0" applyNumberFormat="1" applyFont="1" applyFill="1" applyBorder="1" applyAlignment="1">
      <alignment horizontal="center" vertical="center" shrinkToFit="1"/>
    </xf>
    <xf numFmtId="0" fontId="23" fillId="9" borderId="0" xfId="0" applyNumberFormat="1" applyFont="1" applyFill="1" applyBorder="1" applyAlignment="1">
      <alignment horizontal="center" vertical="center" shrinkToFit="1"/>
    </xf>
    <xf numFmtId="0" fontId="22" fillId="7" borderId="0" xfId="0" applyFont="1" applyFill="1" applyBorder="1" applyAlignment="1">
      <alignment horizontal="center" vertical="center" shrinkToFit="1"/>
    </xf>
    <xf numFmtId="0" fontId="34" fillId="7" borderId="0" xfId="0" applyFont="1" applyFill="1" applyBorder="1" applyAlignment="1">
      <alignment horizontal="center" vertical="center" shrinkToFit="1"/>
    </xf>
    <xf numFmtId="0" fontId="34" fillId="7" borderId="70" xfId="0" applyFont="1" applyFill="1" applyBorder="1" applyAlignment="1">
      <alignment horizontal="center" vertical="center" shrinkToFit="1"/>
    </xf>
    <xf numFmtId="0" fontId="37" fillId="0" borderId="7" xfId="0" applyNumberFormat="1" applyFont="1" applyBorder="1" applyAlignment="1">
      <alignment horizontal="center" vertical="center" textRotation="90" shrinkToFit="1"/>
    </xf>
    <xf numFmtId="0" fontId="23" fillId="9" borderId="23" xfId="0" applyFont="1" applyFill="1" applyBorder="1" applyAlignment="1">
      <alignment horizontal="left" vertical="center" shrinkToFit="1"/>
    </xf>
    <xf numFmtId="0" fontId="0" fillId="7" borderId="23" xfId="0" applyFill="1" applyBorder="1" applyAlignment="1">
      <alignment horizontal="left" vertical="center" shrinkToFit="1"/>
    </xf>
    <xf numFmtId="0" fontId="0" fillId="7" borderId="59" xfId="0" applyFill="1" applyBorder="1" applyAlignment="1">
      <alignment horizontal="left" vertical="center" shrinkToFit="1"/>
    </xf>
    <xf numFmtId="0" fontId="23" fillId="9" borderId="6" xfId="0" applyFont="1" applyFill="1" applyBorder="1" applyAlignment="1">
      <alignment horizontal="center" vertical="center" shrinkToFit="1"/>
    </xf>
    <xf numFmtId="0" fontId="23" fillId="9" borderId="0" xfId="0" applyFont="1" applyFill="1" applyBorder="1" applyAlignment="1">
      <alignment horizontal="center" vertical="center" shrinkToFit="1"/>
    </xf>
    <xf numFmtId="0" fontId="23" fillId="9" borderId="23" xfId="0" applyFont="1" applyFill="1" applyBorder="1" applyAlignment="1">
      <alignment horizontal="center" vertical="center" shrinkToFit="1"/>
    </xf>
    <xf numFmtId="0" fontId="0" fillId="7" borderId="23" xfId="0" applyFill="1" applyBorder="1" applyAlignment="1">
      <alignment shrinkToFit="1"/>
    </xf>
    <xf numFmtId="0" fontId="0" fillId="7" borderId="23" xfId="0" applyFill="1" applyBorder="1" applyAlignment="1">
      <alignment horizontal="center" vertical="center" shrinkToFit="1"/>
    </xf>
    <xf numFmtId="0" fontId="22" fillId="7" borderId="23" xfId="0" applyFont="1" applyFill="1" applyBorder="1" applyAlignment="1">
      <alignment horizontal="center" vertical="center" shrinkToFit="1"/>
    </xf>
    <xf numFmtId="0" fontId="23" fillId="9" borderId="58" xfId="0" applyFont="1" applyFill="1" applyBorder="1" applyAlignment="1">
      <alignment horizontal="right" vertical="center" shrinkToFit="1"/>
    </xf>
    <xf numFmtId="0" fontId="23" fillId="9" borderId="23" xfId="0" applyFont="1" applyFill="1" applyBorder="1" applyAlignment="1">
      <alignment horizontal="right" vertical="center" shrinkToFit="1"/>
    </xf>
    <xf numFmtId="0" fontId="22" fillId="7" borderId="23" xfId="0" applyFont="1" applyFill="1" applyBorder="1" applyAlignment="1">
      <alignment shrinkToFit="1"/>
    </xf>
    <xf numFmtId="0" fontId="37" fillId="0" borderId="75" xfId="0" applyNumberFormat="1" applyFont="1" applyBorder="1" applyAlignment="1" applyProtection="1">
      <alignment horizontal="center" vertical="center" shrinkToFit="1"/>
      <protection locked="0"/>
    </xf>
    <xf numFmtId="0" fontId="37" fillId="0" borderId="76" xfId="0" applyNumberFormat="1" applyFont="1" applyBorder="1" applyAlignment="1" applyProtection="1">
      <alignment horizontal="center" vertical="center" shrinkToFit="1"/>
      <protection locked="0"/>
    </xf>
    <xf numFmtId="0" fontId="37" fillId="0" borderId="71" xfId="0" applyNumberFormat="1" applyFont="1" applyBorder="1" applyAlignment="1" applyProtection="1">
      <alignment horizontal="center" vertical="center" shrinkToFit="1"/>
      <protection locked="0"/>
    </xf>
    <xf numFmtId="0" fontId="37" fillId="0" borderId="72" xfId="0" applyNumberFormat="1" applyFont="1" applyBorder="1" applyAlignment="1" applyProtection="1">
      <alignment horizontal="center" vertical="center" shrinkToFit="1"/>
      <protection locked="0"/>
    </xf>
    <xf numFmtId="0" fontId="37" fillId="0" borderId="73" xfId="0" applyNumberFormat="1" applyFont="1" applyBorder="1" applyAlignment="1" applyProtection="1">
      <alignment horizontal="center" vertical="center" shrinkToFit="1"/>
      <protection locked="0"/>
    </xf>
    <xf numFmtId="0" fontId="37" fillId="0" borderId="74" xfId="0" applyNumberFormat="1" applyFont="1" applyBorder="1" applyAlignment="1" applyProtection="1">
      <alignment horizontal="center" vertical="center" shrinkToFit="1"/>
      <protection locked="0"/>
    </xf>
    <xf numFmtId="0" fontId="11" fillId="0" borderId="7" xfId="0" applyNumberFormat="1" applyFont="1" applyBorder="1" applyAlignment="1">
      <alignment horizontal="center" vertical="center" shrinkToFit="1"/>
    </xf>
    <xf numFmtId="0" fontId="37" fillId="0" borderId="7" xfId="0" applyNumberFormat="1" applyFont="1" applyBorder="1" applyAlignment="1">
      <alignment horizontal="left" vertical="center" shrinkToFit="1"/>
    </xf>
    <xf numFmtId="0" fontId="37" fillId="0" borderId="95" xfId="0" applyNumberFormat="1" applyFont="1" applyBorder="1" applyAlignment="1" applyProtection="1">
      <alignment horizontal="center" vertical="center" shrinkToFit="1"/>
      <protection locked="0"/>
    </xf>
    <xf numFmtId="0" fontId="37" fillId="0" borderId="96" xfId="0" applyNumberFormat="1" applyFont="1" applyBorder="1" applyAlignment="1" applyProtection="1">
      <alignment horizontal="center" vertical="center" shrinkToFit="1"/>
      <protection locked="0"/>
    </xf>
    <xf numFmtId="0" fontId="37" fillId="7" borderId="71" xfId="0" applyNumberFormat="1" applyFont="1" applyFill="1" applyBorder="1" applyAlignment="1" applyProtection="1">
      <alignment horizontal="center" vertical="center" shrinkToFit="1"/>
      <protection locked="0"/>
    </xf>
    <xf numFmtId="0" fontId="37" fillId="7" borderId="72" xfId="0" applyNumberFormat="1" applyFont="1" applyFill="1" applyBorder="1" applyAlignment="1" applyProtection="1">
      <alignment horizontal="center" vertical="center" shrinkToFit="1"/>
      <protection locked="0"/>
    </xf>
    <xf numFmtId="0" fontId="37" fillId="7" borderId="73" xfId="0" applyNumberFormat="1" applyFont="1" applyFill="1" applyBorder="1" applyAlignment="1" applyProtection="1">
      <alignment horizontal="center" vertical="center" shrinkToFit="1"/>
      <protection locked="0"/>
    </xf>
    <xf numFmtId="0" fontId="37" fillId="7" borderId="74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93" xfId="0" applyNumberFormat="1" applyFont="1" applyBorder="1" applyAlignment="1" applyProtection="1">
      <alignment horizontal="center" vertical="center" shrinkToFit="1"/>
      <protection locked="0"/>
    </xf>
    <xf numFmtId="0" fontId="37" fillId="0" borderId="94" xfId="0" applyNumberFormat="1" applyFont="1" applyBorder="1" applyAlignment="1" applyProtection="1">
      <alignment horizontal="center" vertical="center" shrinkToFit="1"/>
      <protection locked="0"/>
    </xf>
    <xf numFmtId="0" fontId="1" fillId="7" borderId="0" xfId="0" applyFont="1" applyFill="1" applyBorder="1" applyAlignment="1">
      <alignment horizontal="center" vertical="center" shrinkToFit="1"/>
    </xf>
    <xf numFmtId="0" fontId="1" fillId="7" borderId="70" xfId="0" applyFont="1" applyFill="1" applyBorder="1" applyAlignment="1">
      <alignment horizontal="center" vertical="center" shrinkToFit="1"/>
    </xf>
    <xf numFmtId="0" fontId="37" fillId="0" borderId="85" xfId="0" applyNumberFormat="1" applyFont="1" applyBorder="1" applyAlignment="1" applyProtection="1">
      <alignment horizontal="center" vertical="center" shrinkToFit="1"/>
      <protection locked="0"/>
    </xf>
    <xf numFmtId="0" fontId="37" fillId="0" borderId="86" xfId="0" applyNumberFormat="1" applyFont="1" applyBorder="1" applyAlignment="1" applyProtection="1">
      <alignment horizontal="center" vertical="center" shrinkToFit="1"/>
      <protection locked="0"/>
    </xf>
    <xf numFmtId="0" fontId="37" fillId="0" borderId="87" xfId="0" applyNumberFormat="1" applyFont="1" applyBorder="1" applyAlignment="1" applyProtection="1">
      <alignment horizontal="center" vertical="center" shrinkToFit="1"/>
      <protection locked="0"/>
    </xf>
    <xf numFmtId="0" fontId="37" fillId="0" borderId="88" xfId="0" applyNumberFormat="1" applyFont="1" applyBorder="1" applyAlignment="1" applyProtection="1">
      <alignment horizontal="center" vertical="center" shrinkToFit="1"/>
      <protection locked="0"/>
    </xf>
    <xf numFmtId="0" fontId="37" fillId="7" borderId="89" xfId="0" applyNumberFormat="1" applyFont="1" applyFill="1" applyBorder="1" applyAlignment="1" applyProtection="1">
      <alignment horizontal="center" vertical="center" shrinkToFit="1"/>
      <protection locked="0"/>
    </xf>
    <xf numFmtId="0" fontId="37" fillId="7" borderId="9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83" xfId="0" applyNumberFormat="1" applyFont="1" applyBorder="1" applyAlignment="1" applyProtection="1">
      <alignment horizontal="center" vertical="center" shrinkToFit="1"/>
      <protection locked="0"/>
    </xf>
    <xf numFmtId="0" fontId="37" fillId="0" borderId="84" xfId="0" applyNumberFormat="1" applyFont="1" applyBorder="1" applyAlignment="1" applyProtection="1">
      <alignment horizontal="center" vertical="center" shrinkToFit="1"/>
      <protection locked="0"/>
    </xf>
    <xf numFmtId="0" fontId="37" fillId="0" borderId="91" xfId="0" applyNumberFormat="1" applyFont="1" applyBorder="1" applyAlignment="1" applyProtection="1">
      <alignment horizontal="center" vertical="center" shrinkToFit="1"/>
      <protection locked="0"/>
    </xf>
    <xf numFmtId="0" fontId="37" fillId="0" borderId="92" xfId="0" applyNumberFormat="1" applyFont="1" applyBorder="1" applyAlignment="1" applyProtection="1">
      <alignment horizontal="center" vertical="center" shrinkToFit="1"/>
      <protection locked="0"/>
    </xf>
  </cellXfs>
  <cellStyles count="3">
    <cellStyle name="Köprü" xfId="1" builtinId="8"/>
    <cellStyle name="Normal" xfId="0" builtinId="0"/>
    <cellStyle name="Yüzd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Sorulardan Alınan Puanların Yüzdelik Dağılımı</a:t>
            </a:r>
          </a:p>
        </c:rich>
      </c:tx>
      <c:layout>
        <c:manualLayout>
          <c:xMode val="edge"/>
          <c:yMode val="edge"/>
          <c:x val="0.20243373765995409"/>
          <c:y val="3.2178217821782214E-2"/>
        </c:manualLayout>
      </c:layout>
      <c:spPr>
        <a:pattFill prst="diagBrick">
          <a:fgClr>
            <a:srgbClr val="FFFF00"/>
          </a:fgClr>
          <a:bgClr>
            <a:srgbClr val="FFCC99"/>
          </a:bgClr>
        </a:patt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7566397373650413E-2"/>
          <c:y val="0.15594059405940619"/>
          <c:w val="0.93473501815661864"/>
          <c:h val="0.7277227722772277"/>
        </c:manualLayout>
      </c:layout>
      <c:barChart>
        <c:barDir val="col"/>
        <c:grouping val="clustered"/>
        <c:ser>
          <c:idx val="0"/>
          <c:order val="0"/>
          <c:spPr>
            <a:pattFill prst="openDmnd">
              <a:fgClr>
                <a:srgbClr val="00FF00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'Analiz-1'!$D$7:$AB$7</c:f>
              <c:strCache>
                <c:ptCount val="2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</c:strCache>
            </c:strRef>
          </c:cat>
          <c:val>
            <c:numRef>
              <c:f>'Analiz-1'!$D$9:$AB$9</c:f>
              <c:numCache>
                <c:formatCode>0</c:formatCode>
                <c:ptCount val="25"/>
                <c:pt idx="0">
                  <c:v>100</c:v>
                </c:pt>
                <c:pt idx="1">
                  <c:v>62.5</c:v>
                </c:pt>
                <c:pt idx="2">
                  <c:v>125</c:v>
                </c:pt>
                <c:pt idx="3">
                  <c:v>87.5</c:v>
                </c:pt>
                <c:pt idx="4">
                  <c:v>100</c:v>
                </c:pt>
                <c:pt idx="5">
                  <c:v>12.5</c:v>
                </c:pt>
                <c:pt idx="6">
                  <c:v>125</c:v>
                </c:pt>
                <c:pt idx="7">
                  <c:v>125</c:v>
                </c:pt>
                <c:pt idx="8">
                  <c:v>50</c:v>
                </c:pt>
                <c:pt idx="9">
                  <c:v>87.5</c:v>
                </c:pt>
                <c:pt idx="10">
                  <c:v>37.5</c:v>
                </c:pt>
                <c:pt idx="11">
                  <c:v>50</c:v>
                </c:pt>
                <c:pt idx="12">
                  <c:v>75</c:v>
                </c:pt>
                <c:pt idx="13">
                  <c:v>12.5</c:v>
                </c:pt>
                <c:pt idx="14">
                  <c:v>87.5</c:v>
                </c:pt>
                <c:pt idx="15">
                  <c:v>100</c:v>
                </c:pt>
                <c:pt idx="16">
                  <c:v>87.5</c:v>
                </c:pt>
                <c:pt idx="17">
                  <c:v>125</c:v>
                </c:pt>
                <c:pt idx="18">
                  <c:v>62.5</c:v>
                </c:pt>
                <c:pt idx="19">
                  <c:v>125</c:v>
                </c:pt>
                <c:pt idx="20">
                  <c:v>125</c:v>
                </c:pt>
                <c:pt idx="21">
                  <c:v>125</c:v>
                </c:pt>
                <c:pt idx="22">
                  <c:v>87.5</c:v>
                </c:pt>
                <c:pt idx="23">
                  <c:v>125</c:v>
                </c:pt>
                <c:pt idx="24">
                  <c:v>37.5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71-44BE-B557-317015E5EA0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'Analiz-1'!$D$7:$AB$7</c:f>
              <c:strCache>
                <c:ptCount val="2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</c:strCache>
            </c:strRef>
          </c:cat>
          <c:val>
            <c:numRef>
              <c:f>'Analiz-1'!$D$10:$AB$10</c:f>
              <c:numCache>
                <c:formatCode>0</c:formatCode>
                <c:ptCount val="2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71-44BE-B557-317015E5EA01}"/>
            </c:ext>
          </c:extLst>
        </c:ser>
        <c:dLbls/>
        <c:gapWidth val="20"/>
        <c:overlap val="80"/>
        <c:axId val="112356352"/>
        <c:axId val="112358144"/>
      </c:barChart>
      <c:catAx>
        <c:axId val="1123563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58144"/>
        <c:crossesAt val="0"/>
        <c:auto val="1"/>
        <c:lblAlgn val="ctr"/>
        <c:lblOffset val="100"/>
        <c:tickLblSkip val="1"/>
        <c:tickMarkSkip val="1"/>
      </c:catAx>
      <c:valAx>
        <c:axId val="112358144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356352"/>
        <c:crosses val="autoZero"/>
        <c:crossBetween val="between"/>
        <c:majorUnit val="10"/>
        <c:minorUnit val="10"/>
      </c:valAx>
      <c:spPr>
        <a:pattFill prst="dotDmnd">
          <a:fgClr>
            <a:srgbClr val="FF00FF"/>
          </a:fgClr>
          <a:bgClr>
            <a:srgbClr val="FFFFFF"/>
          </a:bgClr>
        </a:pattFill>
        <a:ln w="3175">
          <a:solidFill>
            <a:srgbClr val="333333"/>
          </a:solidFill>
          <a:prstDash val="solid"/>
        </a:ln>
      </c:spPr>
    </c:plotArea>
    <c:plotVisOnly val="1"/>
    <c:dispBlanksAs val="gap"/>
  </c:chart>
  <c:spPr>
    <a:pattFill prst="horzBrick">
      <a:fgClr>
        <a:srgbClr val="CCCCFF"/>
      </a:fgClr>
      <a:bgClr>
        <a:srgbClr val="FFFFCC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Sorulardan Alınan Puanların Yüzdelik Dağılımı</a:t>
            </a:r>
          </a:p>
        </c:rich>
      </c:tx>
      <c:layout>
        <c:manualLayout>
          <c:xMode val="edge"/>
          <c:yMode val="edge"/>
          <c:x val="0.20243373765995409"/>
          <c:y val="3.2178217821782214E-2"/>
        </c:manualLayout>
      </c:layout>
      <c:spPr>
        <a:pattFill prst="diagBrick">
          <a:fgClr>
            <a:srgbClr val="FFFF00"/>
          </a:fgClr>
          <a:bgClr>
            <a:srgbClr val="FFCC99"/>
          </a:bgClr>
        </a:patt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7566397373650413E-2"/>
          <c:y val="0.15594059405940619"/>
          <c:w val="0.93473501815661864"/>
          <c:h val="0.7277227722772277"/>
        </c:manualLayout>
      </c:layout>
      <c:barChart>
        <c:barDir val="col"/>
        <c:grouping val="clustered"/>
        <c:ser>
          <c:idx val="0"/>
          <c:order val="0"/>
          <c:spPr>
            <a:pattFill prst="openDmnd">
              <a:fgClr>
                <a:srgbClr val="00FF00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'Analiz-4'!$D$7:$AB$7</c:f>
              <c:strCache>
                <c:ptCount val="2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</c:strCache>
            </c:strRef>
          </c:cat>
          <c:val>
            <c:numRef>
              <c:f>'Analiz-4'!$D$9:$AB$9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3E-4336-9DF5-377499377EF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'Analiz-4'!$D$7:$AB$7</c:f>
              <c:strCache>
                <c:ptCount val="2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</c:strCache>
            </c:strRef>
          </c:cat>
          <c:val>
            <c:numRef>
              <c:f>'Analiz-4'!$D$10:$AB$10</c:f>
              <c:numCache>
                <c:formatCode>0</c:formatCode>
                <c:ptCount val="2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3E-4336-9DF5-377499377EFB}"/>
            </c:ext>
          </c:extLst>
        </c:ser>
        <c:dLbls/>
        <c:gapWidth val="20"/>
        <c:overlap val="80"/>
        <c:axId val="115950336"/>
        <c:axId val="115951872"/>
      </c:barChart>
      <c:catAx>
        <c:axId val="1159503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951872"/>
        <c:crossesAt val="0"/>
        <c:auto val="1"/>
        <c:lblAlgn val="ctr"/>
        <c:lblOffset val="100"/>
        <c:tickLblSkip val="1"/>
        <c:tickMarkSkip val="1"/>
      </c:catAx>
      <c:valAx>
        <c:axId val="115951872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950336"/>
        <c:crosses val="autoZero"/>
        <c:crossBetween val="between"/>
        <c:majorUnit val="10"/>
        <c:minorUnit val="10"/>
      </c:valAx>
      <c:spPr>
        <a:pattFill prst="dotDmnd">
          <a:fgClr>
            <a:srgbClr val="FF00FF"/>
          </a:fgClr>
          <a:bgClr>
            <a:srgbClr val="FFFFFF"/>
          </a:bgClr>
        </a:pattFill>
        <a:ln w="3175">
          <a:solidFill>
            <a:srgbClr val="333333"/>
          </a:solidFill>
          <a:prstDash val="solid"/>
        </a:ln>
      </c:spPr>
    </c:plotArea>
    <c:plotVisOnly val="1"/>
    <c:dispBlanksAs val="gap"/>
  </c:chart>
  <c:spPr>
    <a:pattFill prst="horzBrick">
      <a:fgClr>
        <a:srgbClr val="CCCCFF"/>
      </a:fgClr>
      <a:bgClr>
        <a:srgbClr val="FFFFCC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Öğrencilerin Sınav Başarıları</a:t>
            </a:r>
          </a:p>
        </c:rich>
      </c:tx>
      <c:layout>
        <c:manualLayout>
          <c:xMode val="edge"/>
          <c:yMode val="edge"/>
          <c:x val="0.29900364562098308"/>
          <c:y val="3.1531600884186946E-2"/>
        </c:manualLayout>
      </c:layout>
      <c:spPr>
        <a:pattFill prst="dotDmnd">
          <a:fgClr>
            <a:srgbClr val="FF00FF"/>
          </a:fgClr>
          <a:bgClr>
            <a:srgbClr val="FFFF99"/>
          </a:bgClr>
        </a:patt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867152749464438E-2"/>
          <c:y val="0.14414446118485444"/>
          <c:w val="0.94684487779978066"/>
          <c:h val="0.7657674500445400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'Analiz-4'!$A$30:$AD$30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'Analiz-4'!$A$31:$AD$31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C-41E8-8233-9AF0C4116FC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'Analiz-4'!$A$30:$AD$30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'Analiz-4'!$A$32:$AD$32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1C-41E8-8233-9AF0C4116FC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'Analiz-4'!$A$30:$AD$30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'Analiz-4'!$A$33:$AD$33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1C-41E8-8233-9AF0C4116FC0}"/>
            </c:ext>
          </c:extLst>
        </c:ser>
        <c:ser>
          <c:idx val="3"/>
          <c:order val="3"/>
          <c:spPr>
            <a:pattFill prst="openDmnd">
              <a:fgClr>
                <a:srgbClr val="FFFF00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'Analiz-4'!$A$30:$AD$30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'Analiz-4'!$A$34:$AD$34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C1C-41E8-8233-9AF0C4116FC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'Analiz-4'!$A$30:$AD$30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'Analiz-4'!$A$35:$AD$35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C1C-41E8-8233-9AF0C4116FC0}"/>
            </c:ext>
          </c:extLst>
        </c:ser>
        <c:dLbls/>
        <c:gapWidth val="40"/>
        <c:overlap val="100"/>
        <c:axId val="141988608"/>
        <c:axId val="141990144"/>
      </c:barChart>
      <c:catAx>
        <c:axId val="14198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1990144"/>
        <c:crosses val="autoZero"/>
        <c:auto val="1"/>
        <c:lblAlgn val="ctr"/>
        <c:lblOffset val="100"/>
        <c:tickLblSkip val="1"/>
        <c:tickMarkSkip val="1"/>
      </c:catAx>
      <c:valAx>
        <c:axId val="14199014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80808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1988608"/>
        <c:crosses val="autoZero"/>
        <c:crossBetween val="between"/>
        <c:majorUnit val="10"/>
      </c:valAx>
      <c:spPr>
        <a:pattFill prst="dotGrid">
          <a:fgClr>
            <a:srgbClr val="CC99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pattFill prst="diagBrick">
      <a:fgClr>
        <a:srgbClr val="CCCCFF"/>
      </a:fgClr>
      <a:bgClr>
        <a:srgbClr val="FFFFCC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view3D>
      <c:perspective val="0"/>
    </c:view3D>
    <c:plotArea>
      <c:layout>
        <c:manualLayout>
          <c:layoutTarget val="inner"/>
          <c:xMode val="edge"/>
          <c:yMode val="edge"/>
          <c:x val="2.0176557190207521E-2"/>
          <c:y val="0.14839797639123123"/>
          <c:w val="0.9583864665348576"/>
          <c:h val="0.509274873524452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C91-4D2E-A10C-5E41742E46E1}"/>
              </c:ext>
            </c:extLst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91-4D2E-A10C-5E41742E46E1}"/>
              </c:ext>
            </c:extLst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C91-4D2E-A10C-5E41742E46E1}"/>
              </c:ext>
            </c:extLst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91-4D2E-A10C-5E41742E46E1}"/>
              </c:ext>
            </c:extLst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C91-4D2E-A10C-5E41742E46E1}"/>
              </c:ext>
            </c:extLst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91-4D2E-A10C-5E41742E46E1}"/>
              </c:ext>
            </c:extLst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C91-4D2E-A10C-5E41742E46E1}"/>
              </c:ext>
            </c:extLst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91-4D2E-A10C-5E41742E46E1}"/>
              </c:ext>
            </c:extLst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C91-4D2E-A10C-5E41742E46E1}"/>
              </c:ext>
            </c:extLst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C91-4D2E-A10C-5E41742E46E1}"/>
              </c:ext>
            </c:extLst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C91-4D2E-A10C-5E41742E46E1}"/>
              </c:ext>
            </c:extLst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C91-4D2E-A10C-5E41742E46E1}"/>
              </c:ext>
            </c:extLst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C91-4D2E-A10C-5E41742E46E1}"/>
              </c:ext>
            </c:extLst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C91-4D2E-A10C-5E41742E46E1}"/>
              </c:ext>
            </c:extLst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C91-4D2E-A10C-5E41742E46E1}"/>
              </c:ext>
            </c:extLst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C91-4D2E-A10C-5E41742E46E1}"/>
              </c:ext>
            </c:extLst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C91-4D2E-A10C-5E41742E46E1}"/>
              </c:ext>
            </c:extLst>
          </c:dPt>
          <c:dP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C91-4D2E-A10C-5E41742E46E1}"/>
              </c:ext>
            </c:extLst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C91-4D2E-A10C-5E41742E46E1}"/>
              </c:ext>
            </c:extLst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C91-4D2E-A10C-5E41742E46E1}"/>
              </c:ext>
            </c:extLst>
          </c:dPt>
          <c:dP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C91-4D2E-A10C-5E41742E46E1}"/>
              </c:ext>
            </c:extLst>
          </c:dPt>
          <c:dP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C91-4D2E-A10C-5E41742E46E1}"/>
              </c:ext>
            </c:extLst>
          </c:dPt>
          <c:dP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C91-4D2E-A10C-5E41742E46E1}"/>
              </c:ext>
            </c:extLst>
          </c:dPt>
          <c:dP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C91-4D2E-A10C-5E41742E46E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'Analiz-4'!$A$58:$A$82</c:f>
              <c:strCache>
                <c:ptCount val="25"/>
                <c:pt idx="0">
                  <c:v>1. SORU</c:v>
                </c:pt>
                <c:pt idx="1">
                  <c:v>2. SORU</c:v>
                </c:pt>
                <c:pt idx="2">
                  <c:v>3. SORU</c:v>
                </c:pt>
                <c:pt idx="3">
                  <c:v>4. SORU</c:v>
                </c:pt>
                <c:pt idx="4">
                  <c:v>5. SORU</c:v>
                </c:pt>
                <c:pt idx="5">
                  <c:v>6. SORU</c:v>
                </c:pt>
                <c:pt idx="6">
                  <c:v>7. SORU</c:v>
                </c:pt>
                <c:pt idx="7">
                  <c:v>8. SORU</c:v>
                </c:pt>
                <c:pt idx="8">
                  <c:v>9. SORU</c:v>
                </c:pt>
                <c:pt idx="9">
                  <c:v>10. SORU</c:v>
                </c:pt>
                <c:pt idx="10">
                  <c:v>11. SORU</c:v>
                </c:pt>
                <c:pt idx="11">
                  <c:v>12. SORU</c:v>
                </c:pt>
                <c:pt idx="12">
                  <c:v>13. SORU</c:v>
                </c:pt>
                <c:pt idx="13">
                  <c:v>14. SORU</c:v>
                </c:pt>
                <c:pt idx="14">
                  <c:v>15. SORU</c:v>
                </c:pt>
                <c:pt idx="15">
                  <c:v>16. SORU</c:v>
                </c:pt>
                <c:pt idx="16">
                  <c:v>17. SORU</c:v>
                </c:pt>
                <c:pt idx="17">
                  <c:v>18. SORU</c:v>
                </c:pt>
                <c:pt idx="18">
                  <c:v>19. SORU</c:v>
                </c:pt>
                <c:pt idx="19">
                  <c:v>20. SORU</c:v>
                </c:pt>
                <c:pt idx="20">
                  <c:v>21. SORU</c:v>
                </c:pt>
                <c:pt idx="21">
                  <c:v>22. SORU</c:v>
                </c:pt>
                <c:pt idx="22">
                  <c:v>23. SORU</c:v>
                </c:pt>
                <c:pt idx="23">
                  <c:v>24. SORU</c:v>
                </c:pt>
                <c:pt idx="24">
                  <c:v>25. SORU</c:v>
                </c:pt>
              </c:strCache>
            </c:strRef>
          </c:cat>
          <c:val>
            <c:numRef>
              <c:f>'Analiz-4'!$C$58:$C$82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7C91-4D2E-A10C-5E41742E46E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C91-4D2E-A10C-5E41742E46E1}"/>
              </c:ext>
            </c:extLst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C91-4D2E-A10C-5E41742E46E1}"/>
              </c:ext>
            </c:extLst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C91-4D2E-A10C-5E41742E46E1}"/>
              </c:ext>
            </c:extLst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C91-4D2E-A10C-5E41742E46E1}"/>
              </c:ext>
            </c:extLst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C91-4D2E-A10C-5E41742E46E1}"/>
              </c:ext>
            </c:extLst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7C91-4D2E-A10C-5E41742E46E1}"/>
              </c:ext>
            </c:extLst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C91-4D2E-A10C-5E41742E46E1}"/>
              </c:ext>
            </c:extLst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7C91-4D2E-A10C-5E41742E46E1}"/>
              </c:ext>
            </c:extLst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C91-4D2E-A10C-5E41742E46E1}"/>
              </c:ext>
            </c:extLst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7C91-4D2E-A10C-5E41742E46E1}"/>
              </c:ext>
            </c:extLst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C91-4D2E-A10C-5E41742E46E1}"/>
              </c:ext>
            </c:extLst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7C91-4D2E-A10C-5E41742E46E1}"/>
              </c:ext>
            </c:extLst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C91-4D2E-A10C-5E41742E46E1}"/>
              </c:ext>
            </c:extLst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7C91-4D2E-A10C-5E41742E46E1}"/>
              </c:ext>
            </c:extLst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C91-4D2E-A10C-5E41742E46E1}"/>
              </c:ext>
            </c:extLst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7C91-4D2E-A10C-5E41742E46E1}"/>
              </c:ext>
            </c:extLst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7C91-4D2E-A10C-5E41742E46E1}"/>
              </c:ext>
            </c:extLst>
          </c:dPt>
          <c:dP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7C91-4D2E-A10C-5E41742E46E1}"/>
              </c:ext>
            </c:extLst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7C91-4D2E-A10C-5E41742E46E1}"/>
              </c:ext>
            </c:extLst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7C91-4D2E-A10C-5E41742E46E1}"/>
              </c:ext>
            </c:extLst>
          </c:dPt>
          <c:dP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7C91-4D2E-A10C-5E41742E46E1}"/>
              </c:ext>
            </c:extLst>
          </c:dPt>
          <c:dP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7C91-4D2E-A10C-5E41742E46E1}"/>
              </c:ext>
            </c:extLst>
          </c:dPt>
          <c:dP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7C91-4D2E-A10C-5E41742E46E1}"/>
              </c:ext>
            </c:extLst>
          </c:dPt>
          <c:dP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7C91-4D2E-A10C-5E41742E46E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'Analiz-4'!$A$58:$A$82</c:f>
              <c:strCache>
                <c:ptCount val="25"/>
                <c:pt idx="0">
                  <c:v>1. SORU</c:v>
                </c:pt>
                <c:pt idx="1">
                  <c:v>2. SORU</c:v>
                </c:pt>
                <c:pt idx="2">
                  <c:v>3. SORU</c:v>
                </c:pt>
                <c:pt idx="3">
                  <c:v>4. SORU</c:v>
                </c:pt>
                <c:pt idx="4">
                  <c:v>5. SORU</c:v>
                </c:pt>
                <c:pt idx="5">
                  <c:v>6. SORU</c:v>
                </c:pt>
                <c:pt idx="6">
                  <c:v>7. SORU</c:v>
                </c:pt>
                <c:pt idx="7">
                  <c:v>8. SORU</c:v>
                </c:pt>
                <c:pt idx="8">
                  <c:v>9. SORU</c:v>
                </c:pt>
                <c:pt idx="9">
                  <c:v>10. SORU</c:v>
                </c:pt>
                <c:pt idx="10">
                  <c:v>11. SORU</c:v>
                </c:pt>
                <c:pt idx="11">
                  <c:v>12. SORU</c:v>
                </c:pt>
                <c:pt idx="12">
                  <c:v>13. SORU</c:v>
                </c:pt>
                <c:pt idx="13">
                  <c:v>14. SORU</c:v>
                </c:pt>
                <c:pt idx="14">
                  <c:v>15. SORU</c:v>
                </c:pt>
                <c:pt idx="15">
                  <c:v>16. SORU</c:v>
                </c:pt>
                <c:pt idx="16">
                  <c:v>17. SORU</c:v>
                </c:pt>
                <c:pt idx="17">
                  <c:v>18. SORU</c:v>
                </c:pt>
                <c:pt idx="18">
                  <c:v>19. SORU</c:v>
                </c:pt>
                <c:pt idx="19">
                  <c:v>20. SORU</c:v>
                </c:pt>
                <c:pt idx="20">
                  <c:v>21. SORU</c:v>
                </c:pt>
                <c:pt idx="21">
                  <c:v>22. SORU</c:v>
                </c:pt>
                <c:pt idx="22">
                  <c:v>23. SORU</c:v>
                </c:pt>
                <c:pt idx="23">
                  <c:v>24. SORU</c:v>
                </c:pt>
                <c:pt idx="24">
                  <c:v>25. SORU</c:v>
                </c:pt>
              </c:strCache>
            </c:strRef>
          </c:cat>
          <c:val>
            <c:numRef>
              <c:f>'Analiz-4'!$D$58:$D$82</c:f>
              <c:numCache>
                <c:formatCode>General</c:formatCode>
                <c:ptCount val="2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1-7C91-4D2E-A10C-5E41742E46E1}"/>
            </c:ext>
          </c:extLst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0176557190207521E-2"/>
          <c:y val="0.79763912310286678"/>
          <c:w val="0.9571254317104696"/>
          <c:h val="0.12816188870151768"/>
        </c:manualLayout>
      </c:layout>
      <c:spPr>
        <a:pattFill prst="dotDmnd">
          <a:fgClr>
            <a:srgbClr val="C0C0C0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80808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pattFill prst="dotGrid">
      <a:fgClr>
        <a:srgbClr val="9999FF"/>
      </a:fgClr>
      <a:bgClr>
        <a:srgbClr val="FFFFFF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Öğrencilerin Sınav Başarıları</a:t>
            </a:r>
          </a:p>
        </c:rich>
      </c:tx>
      <c:layout>
        <c:manualLayout>
          <c:xMode val="edge"/>
          <c:yMode val="edge"/>
          <c:x val="0.29900364562098308"/>
          <c:y val="3.1531600884186946E-2"/>
        </c:manualLayout>
      </c:layout>
      <c:spPr>
        <a:pattFill prst="dotDmnd">
          <a:fgClr>
            <a:srgbClr val="FF0000"/>
          </a:fgClr>
          <a:bgClr>
            <a:srgbClr val="FFFF00"/>
          </a:bgClr>
        </a:patt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867152749464438E-2"/>
          <c:y val="0.14414446118485444"/>
          <c:w val="0.94684487779978066"/>
          <c:h val="0.7657674500445400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'Analiz-1'!$A$30:$AD$30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'Analiz-1'!$A$31:$AD$31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84-42FC-B32A-72083701CE4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'Analiz-1'!$A$30:$AD$30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'Analiz-1'!$A$32:$AD$32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84-42FC-B32A-72083701CE4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'Analiz-1'!$A$30:$AD$30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'Analiz-1'!$A$33:$AD$33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84-42FC-B32A-72083701CE4D}"/>
            </c:ext>
          </c:extLst>
        </c:ser>
        <c:ser>
          <c:idx val="3"/>
          <c:order val="3"/>
          <c:spPr>
            <a:pattFill prst="openDmnd">
              <a:fgClr>
                <a:srgbClr val="FFFF00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'Analiz-1'!$A$30:$AD$30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'Analiz-1'!$A$34:$AD$34</c:f>
              <c:numCache>
                <c:formatCode>General</c:formatCode>
                <c:ptCount val="30"/>
                <c:pt idx="0">
                  <c:v>76</c:v>
                </c:pt>
                <c:pt idx="1">
                  <c:v>88</c:v>
                </c:pt>
                <c:pt idx="2">
                  <c:v>48</c:v>
                </c:pt>
                <c:pt idx="3">
                  <c:v>56</c:v>
                </c:pt>
                <c:pt idx="4">
                  <c:v>0</c:v>
                </c:pt>
                <c:pt idx="5">
                  <c:v>80</c:v>
                </c:pt>
                <c:pt idx="6">
                  <c:v>64</c:v>
                </c:pt>
                <c:pt idx="7">
                  <c:v>64</c:v>
                </c:pt>
                <c:pt idx="8">
                  <c:v>68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68</c:v>
                </c:pt>
                <c:pt idx="14">
                  <c:v>72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984-42FC-B32A-72083701CE4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'Analiz-1'!$A$30:$AD$30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'Analiz-1'!$A$35:$AD$35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84-42FC-B32A-72083701CE4D}"/>
            </c:ext>
          </c:extLst>
        </c:ser>
        <c:dLbls/>
        <c:gapWidth val="40"/>
        <c:overlap val="100"/>
        <c:axId val="114007040"/>
        <c:axId val="114012928"/>
      </c:barChart>
      <c:catAx>
        <c:axId val="1140070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012928"/>
        <c:crosses val="autoZero"/>
        <c:auto val="1"/>
        <c:lblAlgn val="ctr"/>
        <c:lblOffset val="100"/>
        <c:tickLblSkip val="1"/>
        <c:tickMarkSkip val="1"/>
      </c:catAx>
      <c:valAx>
        <c:axId val="11401292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80808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007040"/>
        <c:crosses val="autoZero"/>
        <c:crossBetween val="between"/>
        <c:majorUnit val="10"/>
      </c:valAx>
      <c:spPr>
        <a:pattFill prst="dotGrid">
          <a:fgClr>
            <a:srgbClr val="CC99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pattFill prst="diagBrick">
      <a:fgClr>
        <a:srgbClr val="CCCCFF"/>
      </a:fgClr>
      <a:bgClr>
        <a:srgbClr val="FFFFCC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view3D>
      <c:perspective val="0"/>
    </c:view3D>
    <c:plotArea>
      <c:layout>
        <c:manualLayout>
          <c:layoutTarget val="inner"/>
          <c:xMode val="edge"/>
          <c:yMode val="edge"/>
          <c:x val="2.0176557190207521E-2"/>
          <c:y val="0.14839797639123123"/>
          <c:w val="0.9583864665348576"/>
          <c:h val="0.509274873524452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1A3-4F94-9464-A0F2555F47A7}"/>
              </c:ext>
            </c:extLst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1A3-4F94-9464-A0F2555F47A7}"/>
              </c:ext>
            </c:extLst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1A3-4F94-9464-A0F2555F47A7}"/>
              </c:ext>
            </c:extLst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1A3-4F94-9464-A0F2555F47A7}"/>
              </c:ext>
            </c:extLst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1A3-4F94-9464-A0F2555F47A7}"/>
              </c:ext>
            </c:extLst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1A3-4F94-9464-A0F2555F47A7}"/>
              </c:ext>
            </c:extLst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1A3-4F94-9464-A0F2555F47A7}"/>
              </c:ext>
            </c:extLst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1A3-4F94-9464-A0F2555F47A7}"/>
              </c:ext>
            </c:extLst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1A3-4F94-9464-A0F2555F47A7}"/>
              </c:ext>
            </c:extLst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1A3-4F94-9464-A0F2555F47A7}"/>
              </c:ext>
            </c:extLst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1A3-4F94-9464-A0F2555F47A7}"/>
              </c:ext>
            </c:extLst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1A3-4F94-9464-A0F2555F47A7}"/>
              </c:ext>
            </c:extLst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1A3-4F94-9464-A0F2555F47A7}"/>
              </c:ext>
            </c:extLst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1A3-4F94-9464-A0F2555F47A7}"/>
              </c:ext>
            </c:extLst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1A3-4F94-9464-A0F2555F47A7}"/>
              </c:ext>
            </c:extLst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1A3-4F94-9464-A0F2555F47A7}"/>
              </c:ext>
            </c:extLst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1A3-4F94-9464-A0F2555F47A7}"/>
              </c:ext>
            </c:extLst>
          </c:dPt>
          <c:dP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1A3-4F94-9464-A0F2555F47A7}"/>
              </c:ext>
            </c:extLst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1A3-4F94-9464-A0F2555F47A7}"/>
              </c:ext>
            </c:extLst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1A3-4F94-9464-A0F2555F47A7}"/>
              </c:ext>
            </c:extLst>
          </c:dPt>
          <c:dP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1A3-4F94-9464-A0F2555F47A7}"/>
              </c:ext>
            </c:extLst>
          </c:dPt>
          <c:dP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1A3-4F94-9464-A0F2555F47A7}"/>
              </c:ext>
            </c:extLst>
          </c:dPt>
          <c:dP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41A3-4F94-9464-A0F2555F47A7}"/>
              </c:ext>
            </c:extLst>
          </c:dPt>
          <c:dP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1A3-4F94-9464-A0F2555F47A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'Analiz-1'!$A$58:$A$82</c:f>
              <c:strCache>
                <c:ptCount val="25"/>
                <c:pt idx="0">
                  <c:v>1. SORU</c:v>
                </c:pt>
                <c:pt idx="1">
                  <c:v>2. SORU</c:v>
                </c:pt>
                <c:pt idx="2">
                  <c:v>3. SORU</c:v>
                </c:pt>
                <c:pt idx="3">
                  <c:v>4. SORU</c:v>
                </c:pt>
                <c:pt idx="4">
                  <c:v>5. SORU</c:v>
                </c:pt>
                <c:pt idx="5">
                  <c:v>6. SORU</c:v>
                </c:pt>
                <c:pt idx="6">
                  <c:v>7. SORU</c:v>
                </c:pt>
                <c:pt idx="7">
                  <c:v>8. SORU</c:v>
                </c:pt>
                <c:pt idx="8">
                  <c:v>9. SORU</c:v>
                </c:pt>
                <c:pt idx="9">
                  <c:v>10. SORU</c:v>
                </c:pt>
                <c:pt idx="10">
                  <c:v>11. SORU</c:v>
                </c:pt>
                <c:pt idx="11">
                  <c:v>12. SORU</c:v>
                </c:pt>
                <c:pt idx="12">
                  <c:v>13. SORU</c:v>
                </c:pt>
                <c:pt idx="13">
                  <c:v>14. SORU</c:v>
                </c:pt>
                <c:pt idx="14">
                  <c:v>15. SORU</c:v>
                </c:pt>
                <c:pt idx="15">
                  <c:v>16. SORU</c:v>
                </c:pt>
                <c:pt idx="16">
                  <c:v>17. SORU</c:v>
                </c:pt>
                <c:pt idx="17">
                  <c:v>18. SORU</c:v>
                </c:pt>
                <c:pt idx="18">
                  <c:v>19. SORU</c:v>
                </c:pt>
                <c:pt idx="19">
                  <c:v>20. SORU</c:v>
                </c:pt>
                <c:pt idx="20">
                  <c:v>21. SORU</c:v>
                </c:pt>
                <c:pt idx="21">
                  <c:v>22. SORU</c:v>
                </c:pt>
                <c:pt idx="22">
                  <c:v>23. SORU</c:v>
                </c:pt>
                <c:pt idx="23">
                  <c:v>24. SORU</c:v>
                </c:pt>
                <c:pt idx="24">
                  <c:v>25. SORU</c:v>
                </c:pt>
              </c:strCache>
            </c:strRef>
          </c:cat>
          <c:val>
            <c:numRef>
              <c:f>'Analiz-1'!$C$58:$C$82</c:f>
              <c:numCache>
                <c:formatCode>General</c:formatCode>
                <c:ptCount val="25"/>
                <c:pt idx="0">
                  <c:v>32</c:v>
                </c:pt>
                <c:pt idx="1">
                  <c:v>20</c:v>
                </c:pt>
                <c:pt idx="2">
                  <c:v>40</c:v>
                </c:pt>
                <c:pt idx="3">
                  <c:v>28</c:v>
                </c:pt>
                <c:pt idx="4">
                  <c:v>32</c:v>
                </c:pt>
                <c:pt idx="5">
                  <c:v>4</c:v>
                </c:pt>
                <c:pt idx="6">
                  <c:v>40</c:v>
                </c:pt>
                <c:pt idx="7">
                  <c:v>40</c:v>
                </c:pt>
                <c:pt idx="8">
                  <c:v>16</c:v>
                </c:pt>
                <c:pt idx="9">
                  <c:v>28</c:v>
                </c:pt>
                <c:pt idx="10">
                  <c:v>12</c:v>
                </c:pt>
                <c:pt idx="11">
                  <c:v>16</c:v>
                </c:pt>
                <c:pt idx="12">
                  <c:v>24</c:v>
                </c:pt>
                <c:pt idx="13">
                  <c:v>4</c:v>
                </c:pt>
                <c:pt idx="14">
                  <c:v>28</c:v>
                </c:pt>
                <c:pt idx="15">
                  <c:v>32</c:v>
                </c:pt>
                <c:pt idx="16">
                  <c:v>28</c:v>
                </c:pt>
                <c:pt idx="17">
                  <c:v>40</c:v>
                </c:pt>
                <c:pt idx="18">
                  <c:v>20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28</c:v>
                </c:pt>
                <c:pt idx="23">
                  <c:v>40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41A3-4F94-9464-A0F2555F47A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1A3-4F94-9464-A0F2555F47A7}"/>
              </c:ext>
            </c:extLst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41A3-4F94-9464-A0F2555F47A7}"/>
              </c:ext>
            </c:extLst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1A3-4F94-9464-A0F2555F47A7}"/>
              </c:ext>
            </c:extLst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41A3-4F94-9464-A0F2555F47A7}"/>
              </c:ext>
            </c:extLst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1A3-4F94-9464-A0F2555F47A7}"/>
              </c:ext>
            </c:extLst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41A3-4F94-9464-A0F2555F47A7}"/>
              </c:ext>
            </c:extLst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1A3-4F94-9464-A0F2555F47A7}"/>
              </c:ext>
            </c:extLst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41A3-4F94-9464-A0F2555F47A7}"/>
              </c:ext>
            </c:extLst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1A3-4F94-9464-A0F2555F47A7}"/>
              </c:ext>
            </c:extLst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41A3-4F94-9464-A0F2555F47A7}"/>
              </c:ext>
            </c:extLst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1A3-4F94-9464-A0F2555F47A7}"/>
              </c:ext>
            </c:extLst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41A3-4F94-9464-A0F2555F47A7}"/>
              </c:ext>
            </c:extLst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1A3-4F94-9464-A0F2555F47A7}"/>
              </c:ext>
            </c:extLst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41A3-4F94-9464-A0F2555F47A7}"/>
              </c:ext>
            </c:extLst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1A3-4F94-9464-A0F2555F47A7}"/>
              </c:ext>
            </c:extLst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41A3-4F94-9464-A0F2555F47A7}"/>
              </c:ext>
            </c:extLst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41A3-4F94-9464-A0F2555F47A7}"/>
              </c:ext>
            </c:extLst>
          </c:dPt>
          <c:dP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41A3-4F94-9464-A0F2555F47A7}"/>
              </c:ext>
            </c:extLst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41A3-4F94-9464-A0F2555F47A7}"/>
              </c:ext>
            </c:extLst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41A3-4F94-9464-A0F2555F47A7}"/>
              </c:ext>
            </c:extLst>
          </c:dPt>
          <c:dP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41A3-4F94-9464-A0F2555F47A7}"/>
              </c:ext>
            </c:extLst>
          </c:dPt>
          <c:dP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41A3-4F94-9464-A0F2555F47A7}"/>
              </c:ext>
            </c:extLst>
          </c:dPt>
          <c:dP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41A3-4F94-9464-A0F2555F47A7}"/>
              </c:ext>
            </c:extLst>
          </c:dPt>
          <c:dP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41A3-4F94-9464-A0F2555F47A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'Analiz-1'!$A$58:$A$82</c:f>
              <c:strCache>
                <c:ptCount val="25"/>
                <c:pt idx="0">
                  <c:v>1. SORU</c:v>
                </c:pt>
                <c:pt idx="1">
                  <c:v>2. SORU</c:v>
                </c:pt>
                <c:pt idx="2">
                  <c:v>3. SORU</c:v>
                </c:pt>
                <c:pt idx="3">
                  <c:v>4. SORU</c:v>
                </c:pt>
                <c:pt idx="4">
                  <c:v>5. SORU</c:v>
                </c:pt>
                <c:pt idx="5">
                  <c:v>6. SORU</c:v>
                </c:pt>
                <c:pt idx="6">
                  <c:v>7. SORU</c:v>
                </c:pt>
                <c:pt idx="7">
                  <c:v>8. SORU</c:v>
                </c:pt>
                <c:pt idx="8">
                  <c:v>9. SORU</c:v>
                </c:pt>
                <c:pt idx="9">
                  <c:v>10. SORU</c:v>
                </c:pt>
                <c:pt idx="10">
                  <c:v>11. SORU</c:v>
                </c:pt>
                <c:pt idx="11">
                  <c:v>12. SORU</c:v>
                </c:pt>
                <c:pt idx="12">
                  <c:v>13. SORU</c:v>
                </c:pt>
                <c:pt idx="13">
                  <c:v>14. SORU</c:v>
                </c:pt>
                <c:pt idx="14">
                  <c:v>15. SORU</c:v>
                </c:pt>
                <c:pt idx="15">
                  <c:v>16. SORU</c:v>
                </c:pt>
                <c:pt idx="16">
                  <c:v>17. SORU</c:v>
                </c:pt>
                <c:pt idx="17">
                  <c:v>18. SORU</c:v>
                </c:pt>
                <c:pt idx="18">
                  <c:v>19. SORU</c:v>
                </c:pt>
                <c:pt idx="19">
                  <c:v>20. SORU</c:v>
                </c:pt>
                <c:pt idx="20">
                  <c:v>21. SORU</c:v>
                </c:pt>
                <c:pt idx="21">
                  <c:v>22. SORU</c:v>
                </c:pt>
                <c:pt idx="22">
                  <c:v>23. SORU</c:v>
                </c:pt>
                <c:pt idx="23">
                  <c:v>24. SORU</c:v>
                </c:pt>
                <c:pt idx="24">
                  <c:v>25. SORU</c:v>
                </c:pt>
              </c:strCache>
            </c:strRef>
          </c:cat>
          <c:val>
            <c:numRef>
              <c:f>'Analiz-1'!$D$58:$D$82</c:f>
              <c:numCache>
                <c:formatCode>General</c:formatCode>
                <c:ptCount val="2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1-41A3-4F94-9464-A0F2555F47A7}"/>
            </c:ext>
          </c:extLst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0176557190207521E-2"/>
          <c:y val="0.79763912310286678"/>
          <c:w val="0.9571254317104696"/>
          <c:h val="0.12816188870151768"/>
        </c:manualLayout>
      </c:layout>
      <c:spPr>
        <a:pattFill prst="dotDmnd">
          <a:fgClr>
            <a:srgbClr val="C0C0C0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80808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pattFill prst="dotGrid">
      <a:fgClr>
        <a:srgbClr val="9999FF"/>
      </a:fgClr>
      <a:bgClr>
        <a:srgbClr val="FFFFFF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Sorulardan Alınan Puanların Yüzdelik Dağılımı</a:t>
            </a:r>
          </a:p>
        </c:rich>
      </c:tx>
      <c:layout>
        <c:manualLayout>
          <c:xMode val="edge"/>
          <c:yMode val="edge"/>
          <c:x val="0.20243373765995409"/>
          <c:y val="3.2178217821782214E-2"/>
        </c:manualLayout>
      </c:layout>
      <c:spPr>
        <a:pattFill prst="diagBrick">
          <a:fgClr>
            <a:srgbClr val="FFFF00"/>
          </a:fgClr>
          <a:bgClr>
            <a:srgbClr val="FFCC99"/>
          </a:bgClr>
        </a:patt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7566397373650413E-2"/>
          <c:y val="0.15594059405940619"/>
          <c:w val="0.93473501815661864"/>
          <c:h val="0.7277227722772277"/>
        </c:manualLayout>
      </c:layout>
      <c:barChart>
        <c:barDir val="col"/>
        <c:grouping val="clustered"/>
        <c:ser>
          <c:idx val="0"/>
          <c:order val="0"/>
          <c:spPr>
            <a:pattFill prst="openDmnd">
              <a:fgClr>
                <a:srgbClr val="00FF00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'Analiz-2'!$D$7:$AB$7</c:f>
              <c:strCache>
                <c:ptCount val="2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</c:strCache>
            </c:strRef>
          </c:cat>
          <c:val>
            <c:numRef>
              <c:f>'Analiz-2'!$D$9:$AB$9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D3-44CE-A4E2-51A12D89F81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'Analiz-2'!$D$7:$AB$7</c:f>
              <c:strCache>
                <c:ptCount val="2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</c:strCache>
            </c:strRef>
          </c:cat>
          <c:val>
            <c:numRef>
              <c:f>'Analiz-2'!$D$10:$AB$10</c:f>
              <c:numCache>
                <c:formatCode>0</c:formatCode>
                <c:ptCount val="2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D3-44CE-A4E2-51A12D89F81F}"/>
            </c:ext>
          </c:extLst>
        </c:ser>
        <c:dLbls/>
        <c:gapWidth val="20"/>
        <c:overlap val="80"/>
        <c:axId val="115177728"/>
        <c:axId val="115183616"/>
      </c:barChart>
      <c:catAx>
        <c:axId val="115177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183616"/>
        <c:crossesAt val="0"/>
        <c:auto val="1"/>
        <c:lblAlgn val="ctr"/>
        <c:lblOffset val="100"/>
        <c:tickLblSkip val="1"/>
        <c:tickMarkSkip val="1"/>
      </c:catAx>
      <c:valAx>
        <c:axId val="115183616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177728"/>
        <c:crosses val="autoZero"/>
        <c:crossBetween val="between"/>
        <c:majorUnit val="10"/>
        <c:minorUnit val="10"/>
      </c:valAx>
      <c:spPr>
        <a:pattFill prst="dotDmnd">
          <a:fgClr>
            <a:srgbClr val="FF00FF"/>
          </a:fgClr>
          <a:bgClr>
            <a:srgbClr val="FFFFFF"/>
          </a:bgClr>
        </a:pattFill>
        <a:ln w="3175">
          <a:solidFill>
            <a:srgbClr val="333333"/>
          </a:solidFill>
          <a:prstDash val="solid"/>
        </a:ln>
      </c:spPr>
    </c:plotArea>
    <c:plotVisOnly val="1"/>
    <c:dispBlanksAs val="gap"/>
  </c:chart>
  <c:spPr>
    <a:pattFill prst="horzBrick">
      <a:fgClr>
        <a:srgbClr val="CCCCFF"/>
      </a:fgClr>
      <a:bgClr>
        <a:srgbClr val="FFFFCC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Öğrencilerin Sınav Başarıları</a:t>
            </a:r>
          </a:p>
        </c:rich>
      </c:tx>
      <c:layout>
        <c:manualLayout>
          <c:xMode val="edge"/>
          <c:yMode val="edge"/>
          <c:x val="0.29900364562098308"/>
          <c:y val="3.1531600884186946E-2"/>
        </c:manualLayout>
      </c:layout>
      <c:spPr>
        <a:pattFill prst="dotGrid">
          <a:fgClr>
            <a:srgbClr val="FF0000"/>
          </a:fgClr>
          <a:bgClr>
            <a:srgbClr val="FFFF00"/>
          </a:bgClr>
        </a:patt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867152749464438E-2"/>
          <c:y val="0.14414446118485444"/>
          <c:w val="0.94684487779978066"/>
          <c:h val="0.7657674500445400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'Analiz-2'!$A$30:$AD$30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'Analiz-2'!$A$31:$AD$31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0-45E6-82D7-D5EB3F1DCF3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'Analiz-2'!$A$30:$AD$30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'Analiz-2'!$A$32:$AD$32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0-45E6-82D7-D5EB3F1DCF3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'Analiz-2'!$A$30:$AD$30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'Analiz-2'!$A$33:$AD$33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0-45E6-82D7-D5EB3F1DCF3F}"/>
            </c:ext>
          </c:extLst>
        </c:ser>
        <c:ser>
          <c:idx val="3"/>
          <c:order val="3"/>
          <c:spPr>
            <a:pattFill prst="openDmnd">
              <a:fgClr>
                <a:srgbClr val="FFFF00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'Analiz-2'!$A$30:$AD$30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'Analiz-2'!$A$34:$AD$34</c:f>
              <c:numCache>
                <c:formatCode>General</c:formatCode>
                <c:ptCount val="30"/>
                <c:pt idx="0">
                  <c:v>72</c:v>
                </c:pt>
                <c:pt idx="1">
                  <c:v>68</c:v>
                </c:pt>
                <c:pt idx="2">
                  <c:v>64</c:v>
                </c:pt>
                <c:pt idx="3">
                  <c:v>52</c:v>
                </c:pt>
                <c:pt idx="4">
                  <c:v>0</c:v>
                </c:pt>
                <c:pt idx="5">
                  <c:v>44</c:v>
                </c:pt>
                <c:pt idx="6">
                  <c:v>56</c:v>
                </c:pt>
                <c:pt idx="7">
                  <c:v>80</c:v>
                </c:pt>
                <c:pt idx="8">
                  <c:v>68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92</c:v>
                </c:pt>
                <c:pt idx="14">
                  <c:v>68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0-45E6-82D7-D5EB3F1DCF3F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'Analiz-2'!$A$30:$AD$30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'Analiz-2'!$A$35:$AD$35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0-45E6-82D7-D5EB3F1DCF3F}"/>
            </c:ext>
          </c:extLst>
        </c:ser>
        <c:dLbls/>
        <c:gapWidth val="40"/>
        <c:overlap val="100"/>
        <c:axId val="115316992"/>
        <c:axId val="115212288"/>
      </c:barChart>
      <c:catAx>
        <c:axId val="1153169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212288"/>
        <c:crosses val="autoZero"/>
        <c:auto val="1"/>
        <c:lblAlgn val="ctr"/>
        <c:lblOffset val="100"/>
        <c:tickLblSkip val="1"/>
        <c:tickMarkSkip val="1"/>
      </c:catAx>
      <c:valAx>
        <c:axId val="11521228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80808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316992"/>
        <c:crosses val="autoZero"/>
        <c:crossBetween val="between"/>
        <c:majorUnit val="10"/>
      </c:valAx>
      <c:spPr>
        <a:pattFill prst="dotGrid">
          <a:fgClr>
            <a:srgbClr val="CC99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pattFill prst="diagBrick">
      <a:fgClr>
        <a:srgbClr val="CCCCFF"/>
      </a:fgClr>
      <a:bgClr>
        <a:srgbClr val="FFFFCC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view3D>
      <c:perspective val="0"/>
    </c:view3D>
    <c:plotArea>
      <c:layout>
        <c:manualLayout>
          <c:layoutTarget val="inner"/>
          <c:xMode val="edge"/>
          <c:yMode val="edge"/>
          <c:x val="2.0176557190207521E-2"/>
          <c:y val="0.14839797639123123"/>
          <c:w val="0.9583864665348576"/>
          <c:h val="0.509274873524452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F3D-44A0-8B00-37930F7C2525}"/>
              </c:ext>
            </c:extLst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F3D-44A0-8B00-37930F7C2525}"/>
              </c:ext>
            </c:extLst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F3D-44A0-8B00-37930F7C2525}"/>
              </c:ext>
            </c:extLst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F3D-44A0-8B00-37930F7C2525}"/>
              </c:ext>
            </c:extLst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F3D-44A0-8B00-37930F7C2525}"/>
              </c:ext>
            </c:extLst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F3D-44A0-8B00-37930F7C2525}"/>
              </c:ext>
            </c:extLst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F3D-44A0-8B00-37930F7C2525}"/>
              </c:ext>
            </c:extLst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F3D-44A0-8B00-37930F7C2525}"/>
              </c:ext>
            </c:extLst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0F3D-44A0-8B00-37930F7C2525}"/>
              </c:ext>
            </c:extLst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F3D-44A0-8B00-37930F7C2525}"/>
              </c:ext>
            </c:extLst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F3D-44A0-8B00-37930F7C2525}"/>
              </c:ext>
            </c:extLst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F3D-44A0-8B00-37930F7C2525}"/>
              </c:ext>
            </c:extLst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F3D-44A0-8B00-37930F7C2525}"/>
              </c:ext>
            </c:extLst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F3D-44A0-8B00-37930F7C2525}"/>
              </c:ext>
            </c:extLst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F3D-44A0-8B00-37930F7C2525}"/>
              </c:ext>
            </c:extLst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F3D-44A0-8B00-37930F7C2525}"/>
              </c:ext>
            </c:extLst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F3D-44A0-8B00-37930F7C2525}"/>
              </c:ext>
            </c:extLst>
          </c:dPt>
          <c:dP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F3D-44A0-8B00-37930F7C2525}"/>
              </c:ext>
            </c:extLst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0F3D-44A0-8B00-37930F7C2525}"/>
              </c:ext>
            </c:extLst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F3D-44A0-8B00-37930F7C2525}"/>
              </c:ext>
            </c:extLst>
          </c:dPt>
          <c:dP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0F3D-44A0-8B00-37930F7C2525}"/>
              </c:ext>
            </c:extLst>
          </c:dPt>
          <c:dP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F3D-44A0-8B00-37930F7C2525}"/>
              </c:ext>
            </c:extLst>
          </c:dPt>
          <c:dP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0F3D-44A0-8B00-37930F7C2525}"/>
              </c:ext>
            </c:extLst>
          </c:dPt>
          <c:dP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F3D-44A0-8B00-37930F7C252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'Analiz-2'!$A$58:$A$82</c:f>
              <c:strCache>
                <c:ptCount val="25"/>
                <c:pt idx="0">
                  <c:v>1. SORU</c:v>
                </c:pt>
                <c:pt idx="1">
                  <c:v>2. SORU</c:v>
                </c:pt>
                <c:pt idx="2">
                  <c:v>3. SORU</c:v>
                </c:pt>
                <c:pt idx="3">
                  <c:v>4. SORU</c:v>
                </c:pt>
                <c:pt idx="4">
                  <c:v>5. SORU</c:v>
                </c:pt>
                <c:pt idx="5">
                  <c:v>6. SORU</c:v>
                </c:pt>
                <c:pt idx="6">
                  <c:v>7. SORU</c:v>
                </c:pt>
                <c:pt idx="7">
                  <c:v>8. SORU</c:v>
                </c:pt>
                <c:pt idx="8">
                  <c:v>9. SORU</c:v>
                </c:pt>
                <c:pt idx="9">
                  <c:v>10. SORU</c:v>
                </c:pt>
                <c:pt idx="10">
                  <c:v>11. SORU</c:v>
                </c:pt>
                <c:pt idx="11">
                  <c:v>12. SORU</c:v>
                </c:pt>
                <c:pt idx="12">
                  <c:v>13. SORU</c:v>
                </c:pt>
                <c:pt idx="13">
                  <c:v>14. SORU</c:v>
                </c:pt>
                <c:pt idx="14">
                  <c:v>15. SORU</c:v>
                </c:pt>
                <c:pt idx="15">
                  <c:v>16. SORU</c:v>
                </c:pt>
                <c:pt idx="16">
                  <c:v>17. SORU</c:v>
                </c:pt>
                <c:pt idx="17">
                  <c:v>18. SORU</c:v>
                </c:pt>
                <c:pt idx="18">
                  <c:v>19. SORU</c:v>
                </c:pt>
                <c:pt idx="19">
                  <c:v>20. SORU</c:v>
                </c:pt>
                <c:pt idx="20">
                  <c:v>21. SORU</c:v>
                </c:pt>
                <c:pt idx="21">
                  <c:v>22. SORU</c:v>
                </c:pt>
                <c:pt idx="22">
                  <c:v>23. SORU</c:v>
                </c:pt>
                <c:pt idx="23">
                  <c:v>24. SORU</c:v>
                </c:pt>
                <c:pt idx="24">
                  <c:v>25. SORU</c:v>
                </c:pt>
              </c:strCache>
            </c:strRef>
          </c:cat>
          <c:val>
            <c:numRef>
              <c:f>'Analiz-2'!$C$58:$C$82</c:f>
              <c:numCache>
                <c:formatCode>General</c:formatCode>
                <c:ptCount val="25"/>
                <c:pt idx="0">
                  <c:v>36</c:v>
                </c:pt>
                <c:pt idx="1">
                  <c:v>32</c:v>
                </c:pt>
                <c:pt idx="2">
                  <c:v>28</c:v>
                </c:pt>
                <c:pt idx="3">
                  <c:v>40</c:v>
                </c:pt>
                <c:pt idx="4">
                  <c:v>28</c:v>
                </c:pt>
                <c:pt idx="5">
                  <c:v>16</c:v>
                </c:pt>
                <c:pt idx="6">
                  <c:v>28</c:v>
                </c:pt>
                <c:pt idx="7">
                  <c:v>28</c:v>
                </c:pt>
                <c:pt idx="8">
                  <c:v>24</c:v>
                </c:pt>
                <c:pt idx="9">
                  <c:v>32</c:v>
                </c:pt>
                <c:pt idx="10">
                  <c:v>28</c:v>
                </c:pt>
                <c:pt idx="11">
                  <c:v>36</c:v>
                </c:pt>
                <c:pt idx="12">
                  <c:v>12</c:v>
                </c:pt>
                <c:pt idx="13">
                  <c:v>36</c:v>
                </c:pt>
                <c:pt idx="14">
                  <c:v>16</c:v>
                </c:pt>
                <c:pt idx="15">
                  <c:v>36</c:v>
                </c:pt>
                <c:pt idx="16">
                  <c:v>28</c:v>
                </c:pt>
                <c:pt idx="17">
                  <c:v>16</c:v>
                </c:pt>
                <c:pt idx="18">
                  <c:v>12</c:v>
                </c:pt>
                <c:pt idx="19">
                  <c:v>28</c:v>
                </c:pt>
                <c:pt idx="20">
                  <c:v>24</c:v>
                </c:pt>
                <c:pt idx="21">
                  <c:v>32</c:v>
                </c:pt>
                <c:pt idx="22">
                  <c:v>20</c:v>
                </c:pt>
                <c:pt idx="23">
                  <c:v>36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F3D-44A0-8B00-37930F7C252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F3D-44A0-8B00-37930F7C2525}"/>
              </c:ext>
            </c:extLst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0F3D-44A0-8B00-37930F7C2525}"/>
              </c:ext>
            </c:extLst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F3D-44A0-8B00-37930F7C2525}"/>
              </c:ext>
            </c:extLst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0F3D-44A0-8B00-37930F7C2525}"/>
              </c:ext>
            </c:extLst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F3D-44A0-8B00-37930F7C2525}"/>
              </c:ext>
            </c:extLst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0F3D-44A0-8B00-37930F7C2525}"/>
              </c:ext>
            </c:extLst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F3D-44A0-8B00-37930F7C2525}"/>
              </c:ext>
            </c:extLst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0F3D-44A0-8B00-37930F7C2525}"/>
              </c:ext>
            </c:extLst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F3D-44A0-8B00-37930F7C2525}"/>
              </c:ext>
            </c:extLst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0F3D-44A0-8B00-37930F7C2525}"/>
              </c:ext>
            </c:extLst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0F3D-44A0-8B00-37930F7C2525}"/>
              </c:ext>
            </c:extLst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0F3D-44A0-8B00-37930F7C2525}"/>
              </c:ext>
            </c:extLst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0F3D-44A0-8B00-37930F7C2525}"/>
              </c:ext>
            </c:extLst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0F3D-44A0-8B00-37930F7C2525}"/>
              </c:ext>
            </c:extLst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0F3D-44A0-8B00-37930F7C2525}"/>
              </c:ext>
            </c:extLst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0F3D-44A0-8B00-37930F7C2525}"/>
              </c:ext>
            </c:extLst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0F3D-44A0-8B00-37930F7C2525}"/>
              </c:ext>
            </c:extLst>
          </c:dPt>
          <c:dP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0F3D-44A0-8B00-37930F7C2525}"/>
              </c:ext>
            </c:extLst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0F3D-44A0-8B00-37930F7C2525}"/>
              </c:ext>
            </c:extLst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0F3D-44A0-8B00-37930F7C2525}"/>
              </c:ext>
            </c:extLst>
          </c:dPt>
          <c:dP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0F3D-44A0-8B00-37930F7C2525}"/>
              </c:ext>
            </c:extLst>
          </c:dPt>
          <c:dP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0F3D-44A0-8B00-37930F7C2525}"/>
              </c:ext>
            </c:extLst>
          </c:dPt>
          <c:dP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0F3D-44A0-8B00-37930F7C2525}"/>
              </c:ext>
            </c:extLst>
          </c:dPt>
          <c:dP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0F3D-44A0-8B00-37930F7C252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'Analiz-2'!$A$58:$A$82</c:f>
              <c:strCache>
                <c:ptCount val="25"/>
                <c:pt idx="0">
                  <c:v>1. SORU</c:v>
                </c:pt>
                <c:pt idx="1">
                  <c:v>2. SORU</c:v>
                </c:pt>
                <c:pt idx="2">
                  <c:v>3. SORU</c:v>
                </c:pt>
                <c:pt idx="3">
                  <c:v>4. SORU</c:v>
                </c:pt>
                <c:pt idx="4">
                  <c:v>5. SORU</c:v>
                </c:pt>
                <c:pt idx="5">
                  <c:v>6. SORU</c:v>
                </c:pt>
                <c:pt idx="6">
                  <c:v>7. SORU</c:v>
                </c:pt>
                <c:pt idx="7">
                  <c:v>8. SORU</c:v>
                </c:pt>
                <c:pt idx="8">
                  <c:v>9. SORU</c:v>
                </c:pt>
                <c:pt idx="9">
                  <c:v>10. SORU</c:v>
                </c:pt>
                <c:pt idx="10">
                  <c:v>11. SORU</c:v>
                </c:pt>
                <c:pt idx="11">
                  <c:v>12. SORU</c:v>
                </c:pt>
                <c:pt idx="12">
                  <c:v>13. SORU</c:v>
                </c:pt>
                <c:pt idx="13">
                  <c:v>14. SORU</c:v>
                </c:pt>
                <c:pt idx="14">
                  <c:v>15. SORU</c:v>
                </c:pt>
                <c:pt idx="15">
                  <c:v>16. SORU</c:v>
                </c:pt>
                <c:pt idx="16">
                  <c:v>17. SORU</c:v>
                </c:pt>
                <c:pt idx="17">
                  <c:v>18. SORU</c:v>
                </c:pt>
                <c:pt idx="18">
                  <c:v>19. SORU</c:v>
                </c:pt>
                <c:pt idx="19">
                  <c:v>20. SORU</c:v>
                </c:pt>
                <c:pt idx="20">
                  <c:v>21. SORU</c:v>
                </c:pt>
                <c:pt idx="21">
                  <c:v>22. SORU</c:v>
                </c:pt>
                <c:pt idx="22">
                  <c:v>23. SORU</c:v>
                </c:pt>
                <c:pt idx="23">
                  <c:v>24. SORU</c:v>
                </c:pt>
                <c:pt idx="24">
                  <c:v>25. SORU</c:v>
                </c:pt>
              </c:strCache>
            </c:strRef>
          </c:cat>
          <c:val>
            <c:numRef>
              <c:f>'Analiz-2'!$D$58:$D$82</c:f>
              <c:numCache>
                <c:formatCode>General</c:formatCode>
                <c:ptCount val="2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1-0F3D-44A0-8B00-37930F7C2525}"/>
            </c:ext>
          </c:extLst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0176557190207521E-2"/>
          <c:y val="0.79763912310286678"/>
          <c:w val="0.9571254317104696"/>
          <c:h val="0.12816188870151768"/>
        </c:manualLayout>
      </c:layout>
      <c:spPr>
        <a:pattFill prst="dotDmnd">
          <a:fgClr>
            <a:srgbClr val="C0C0C0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80808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pattFill prst="dotGrid">
      <a:fgClr>
        <a:srgbClr val="9999FF"/>
      </a:fgClr>
      <a:bgClr>
        <a:srgbClr val="FFFFFF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Sorulardan Alınan Puanların Yüzdelik Dağılımı</a:t>
            </a:r>
          </a:p>
        </c:rich>
      </c:tx>
      <c:layout>
        <c:manualLayout>
          <c:xMode val="edge"/>
          <c:yMode val="edge"/>
          <c:x val="0.20243373765995409"/>
          <c:y val="3.2178217821782214E-2"/>
        </c:manualLayout>
      </c:layout>
      <c:spPr>
        <a:pattFill prst="diagBrick">
          <a:fgClr>
            <a:srgbClr val="FFFF00"/>
          </a:fgClr>
          <a:bgClr>
            <a:srgbClr val="FFCC99"/>
          </a:bgClr>
        </a:patt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7566397373650413E-2"/>
          <c:y val="0.15594059405940619"/>
          <c:w val="0.93473501815661864"/>
          <c:h val="0.7277227722772277"/>
        </c:manualLayout>
      </c:layout>
      <c:barChart>
        <c:barDir val="col"/>
        <c:grouping val="clustered"/>
        <c:ser>
          <c:idx val="0"/>
          <c:order val="0"/>
          <c:spPr>
            <a:pattFill prst="openDmnd">
              <a:fgClr>
                <a:srgbClr val="00FF00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'Analiz-3'!$D$7:$AB$7</c:f>
              <c:strCache>
                <c:ptCount val="2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</c:strCache>
            </c:strRef>
          </c:cat>
          <c:val>
            <c:numRef>
              <c:f>'Analiz-3'!$D$9:$AB$9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21-4E70-9621-CA9681FA771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'Analiz-3'!$D$7:$AB$7</c:f>
              <c:strCache>
                <c:ptCount val="2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</c:strCache>
            </c:strRef>
          </c:cat>
          <c:val>
            <c:numRef>
              <c:f>'Analiz-3'!$D$10:$AB$10</c:f>
              <c:numCache>
                <c:formatCode>0</c:formatCode>
                <c:ptCount val="2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21-4E70-9621-CA9681FA7714}"/>
            </c:ext>
          </c:extLst>
        </c:ser>
        <c:dLbls/>
        <c:gapWidth val="20"/>
        <c:overlap val="80"/>
        <c:axId val="115381760"/>
        <c:axId val="115383296"/>
      </c:barChart>
      <c:catAx>
        <c:axId val="1153817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383296"/>
        <c:crossesAt val="0"/>
        <c:auto val="1"/>
        <c:lblAlgn val="ctr"/>
        <c:lblOffset val="100"/>
        <c:tickLblSkip val="1"/>
        <c:tickMarkSkip val="1"/>
      </c:catAx>
      <c:valAx>
        <c:axId val="115383296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381760"/>
        <c:crosses val="autoZero"/>
        <c:crossBetween val="between"/>
        <c:majorUnit val="10"/>
        <c:minorUnit val="10"/>
      </c:valAx>
      <c:spPr>
        <a:pattFill prst="dotDmnd">
          <a:fgClr>
            <a:srgbClr val="FF00FF"/>
          </a:fgClr>
          <a:bgClr>
            <a:srgbClr val="FFFFFF"/>
          </a:bgClr>
        </a:pattFill>
        <a:ln w="3175">
          <a:solidFill>
            <a:srgbClr val="333333"/>
          </a:solidFill>
          <a:prstDash val="solid"/>
        </a:ln>
      </c:spPr>
    </c:plotArea>
    <c:plotVisOnly val="1"/>
    <c:dispBlanksAs val="gap"/>
  </c:chart>
  <c:spPr>
    <a:pattFill prst="horzBrick">
      <a:fgClr>
        <a:srgbClr val="CCCCFF"/>
      </a:fgClr>
      <a:bgClr>
        <a:srgbClr val="FFFFCC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Öğrencilerin Sınav Başarıları</a:t>
            </a:r>
          </a:p>
        </c:rich>
      </c:tx>
      <c:layout>
        <c:manualLayout>
          <c:xMode val="edge"/>
          <c:yMode val="edge"/>
          <c:x val="0.29900364562098308"/>
          <c:y val="3.1531600884186946E-2"/>
        </c:manualLayout>
      </c:layout>
      <c:spPr>
        <a:pattFill prst="dotGrid">
          <a:fgClr>
            <a:srgbClr val="FF00FF"/>
          </a:fgClr>
          <a:bgClr>
            <a:srgbClr val="FFFF00"/>
          </a:bgClr>
        </a:patt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867152749464438E-2"/>
          <c:y val="0.14414446118485444"/>
          <c:w val="0.94684487779978066"/>
          <c:h val="0.7657674500445400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'Analiz-3'!$A$30:$AD$30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'Analiz-3'!$A$31:$AD$31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E-4C0B-8A61-E6F2E417FA3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'Analiz-3'!$A$30:$AD$30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'Analiz-3'!$A$32:$AD$32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2E-4C0B-8A61-E6F2E417FA3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'Analiz-3'!$A$30:$AD$30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'Analiz-3'!$A$33:$AD$33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2E-4C0B-8A61-E6F2E417FA3D}"/>
            </c:ext>
          </c:extLst>
        </c:ser>
        <c:ser>
          <c:idx val="3"/>
          <c:order val="3"/>
          <c:spPr>
            <a:pattFill prst="openDmnd">
              <a:fgClr>
                <a:srgbClr val="FFFF00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'Analiz-3'!$A$30:$AD$30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'Analiz-3'!$A$34:$AD$34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2E-4C0B-8A61-E6F2E417FA3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'Analiz-3'!$A$30:$AD$30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'Analiz-3'!$A$35:$AD$35</c:f>
              <c:numCache>
                <c:formatCode>General</c:formatCode>
                <c:ptCount val="3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12E-4C0B-8A61-E6F2E417FA3D}"/>
            </c:ext>
          </c:extLst>
        </c:ser>
        <c:dLbls/>
        <c:gapWidth val="40"/>
        <c:overlap val="100"/>
        <c:axId val="115643904"/>
        <c:axId val="115645440"/>
      </c:barChart>
      <c:catAx>
        <c:axId val="1156439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645440"/>
        <c:crosses val="autoZero"/>
        <c:auto val="1"/>
        <c:lblAlgn val="ctr"/>
        <c:lblOffset val="100"/>
        <c:tickLblSkip val="1"/>
        <c:tickMarkSkip val="1"/>
      </c:catAx>
      <c:valAx>
        <c:axId val="11564544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80808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643904"/>
        <c:crosses val="autoZero"/>
        <c:crossBetween val="between"/>
        <c:majorUnit val="10"/>
      </c:valAx>
      <c:spPr>
        <a:pattFill prst="dotGrid">
          <a:fgClr>
            <a:srgbClr val="CC99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pattFill prst="diagBrick">
      <a:fgClr>
        <a:srgbClr val="CCCCFF"/>
      </a:fgClr>
      <a:bgClr>
        <a:srgbClr val="FFFFCC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view3D>
      <c:perspective val="0"/>
    </c:view3D>
    <c:plotArea>
      <c:layout>
        <c:manualLayout>
          <c:layoutTarget val="inner"/>
          <c:xMode val="edge"/>
          <c:yMode val="edge"/>
          <c:x val="2.0176557190207521E-2"/>
          <c:y val="0.14839797639123123"/>
          <c:w val="0.9583864665348576"/>
          <c:h val="0.509274873524452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10F-4A62-B345-401F2548BF39}"/>
              </c:ext>
            </c:extLst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10F-4A62-B345-401F2548BF39}"/>
              </c:ext>
            </c:extLst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10F-4A62-B345-401F2548BF39}"/>
              </c:ext>
            </c:extLst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10F-4A62-B345-401F2548BF39}"/>
              </c:ext>
            </c:extLst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10F-4A62-B345-401F2548BF39}"/>
              </c:ext>
            </c:extLst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10F-4A62-B345-401F2548BF39}"/>
              </c:ext>
            </c:extLst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10F-4A62-B345-401F2548BF39}"/>
              </c:ext>
            </c:extLst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10F-4A62-B345-401F2548BF39}"/>
              </c:ext>
            </c:extLst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10F-4A62-B345-401F2548BF39}"/>
              </c:ext>
            </c:extLst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10F-4A62-B345-401F2548BF39}"/>
              </c:ext>
            </c:extLst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10F-4A62-B345-401F2548BF39}"/>
              </c:ext>
            </c:extLst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10F-4A62-B345-401F2548BF39}"/>
              </c:ext>
            </c:extLst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10F-4A62-B345-401F2548BF39}"/>
              </c:ext>
            </c:extLst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10F-4A62-B345-401F2548BF39}"/>
              </c:ext>
            </c:extLst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10F-4A62-B345-401F2548BF39}"/>
              </c:ext>
            </c:extLst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10F-4A62-B345-401F2548BF39}"/>
              </c:ext>
            </c:extLst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10F-4A62-B345-401F2548BF39}"/>
              </c:ext>
            </c:extLst>
          </c:dPt>
          <c:dP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10F-4A62-B345-401F2548BF39}"/>
              </c:ext>
            </c:extLst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10F-4A62-B345-401F2548BF39}"/>
              </c:ext>
            </c:extLst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10F-4A62-B345-401F2548BF39}"/>
              </c:ext>
            </c:extLst>
          </c:dPt>
          <c:dP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10F-4A62-B345-401F2548BF39}"/>
              </c:ext>
            </c:extLst>
          </c:dPt>
          <c:dP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10F-4A62-B345-401F2548BF39}"/>
              </c:ext>
            </c:extLst>
          </c:dPt>
          <c:dP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410F-4A62-B345-401F2548BF39}"/>
              </c:ext>
            </c:extLst>
          </c:dPt>
          <c:dP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10F-4A62-B345-401F2548BF3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'Analiz-3'!$A$58:$A$82</c:f>
              <c:strCache>
                <c:ptCount val="25"/>
                <c:pt idx="0">
                  <c:v>1. SORU</c:v>
                </c:pt>
                <c:pt idx="1">
                  <c:v>2. SORU</c:v>
                </c:pt>
                <c:pt idx="2">
                  <c:v>3. SORU</c:v>
                </c:pt>
                <c:pt idx="3">
                  <c:v>4. SORU</c:v>
                </c:pt>
                <c:pt idx="4">
                  <c:v>5. SORU</c:v>
                </c:pt>
                <c:pt idx="5">
                  <c:v>6. SORU</c:v>
                </c:pt>
                <c:pt idx="6">
                  <c:v>7. SORU</c:v>
                </c:pt>
                <c:pt idx="7">
                  <c:v>8. SORU</c:v>
                </c:pt>
                <c:pt idx="8">
                  <c:v>9. SORU</c:v>
                </c:pt>
                <c:pt idx="9">
                  <c:v>10. SORU</c:v>
                </c:pt>
                <c:pt idx="10">
                  <c:v>11. SORU</c:v>
                </c:pt>
                <c:pt idx="11">
                  <c:v>12. SORU</c:v>
                </c:pt>
                <c:pt idx="12">
                  <c:v>13. SORU</c:v>
                </c:pt>
                <c:pt idx="13">
                  <c:v>14. SORU</c:v>
                </c:pt>
                <c:pt idx="14">
                  <c:v>15. SORU</c:v>
                </c:pt>
                <c:pt idx="15">
                  <c:v>16. SORU</c:v>
                </c:pt>
                <c:pt idx="16">
                  <c:v>17. SORU</c:v>
                </c:pt>
                <c:pt idx="17">
                  <c:v>18. SORU</c:v>
                </c:pt>
                <c:pt idx="18">
                  <c:v>19. SORU</c:v>
                </c:pt>
                <c:pt idx="19">
                  <c:v>20. SORU</c:v>
                </c:pt>
                <c:pt idx="20">
                  <c:v>21. SORU</c:v>
                </c:pt>
                <c:pt idx="21">
                  <c:v>22. SORU</c:v>
                </c:pt>
                <c:pt idx="22">
                  <c:v>23. SORU</c:v>
                </c:pt>
                <c:pt idx="23">
                  <c:v>24. SORU</c:v>
                </c:pt>
                <c:pt idx="24">
                  <c:v>25. SORU</c:v>
                </c:pt>
              </c:strCache>
            </c:strRef>
          </c:cat>
          <c:val>
            <c:numRef>
              <c:f>'Analiz-3'!$C$58:$C$82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410F-4A62-B345-401F2548BF3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10F-4A62-B345-401F2548BF39}"/>
              </c:ext>
            </c:extLst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410F-4A62-B345-401F2548BF39}"/>
              </c:ext>
            </c:extLst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10F-4A62-B345-401F2548BF39}"/>
              </c:ext>
            </c:extLst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410F-4A62-B345-401F2548BF39}"/>
              </c:ext>
            </c:extLst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10F-4A62-B345-401F2548BF39}"/>
              </c:ext>
            </c:extLst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410F-4A62-B345-401F2548BF39}"/>
              </c:ext>
            </c:extLst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10F-4A62-B345-401F2548BF39}"/>
              </c:ext>
            </c:extLst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410F-4A62-B345-401F2548BF39}"/>
              </c:ext>
            </c:extLst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10F-4A62-B345-401F2548BF39}"/>
              </c:ext>
            </c:extLst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410F-4A62-B345-401F2548BF39}"/>
              </c:ext>
            </c:extLst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10F-4A62-B345-401F2548BF39}"/>
              </c:ext>
            </c:extLst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410F-4A62-B345-401F2548BF39}"/>
              </c:ext>
            </c:extLst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10F-4A62-B345-401F2548BF39}"/>
              </c:ext>
            </c:extLst>
          </c:dPt>
          <c:dP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410F-4A62-B345-401F2548BF39}"/>
              </c:ext>
            </c:extLst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10F-4A62-B345-401F2548BF39}"/>
              </c:ext>
            </c:extLst>
          </c:dPt>
          <c:dP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410F-4A62-B345-401F2548BF39}"/>
              </c:ext>
            </c:extLst>
          </c:dPt>
          <c:dP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410F-4A62-B345-401F2548BF39}"/>
              </c:ext>
            </c:extLst>
          </c:dPt>
          <c:dP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410F-4A62-B345-401F2548BF39}"/>
              </c:ext>
            </c:extLst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410F-4A62-B345-401F2548BF39}"/>
              </c:ext>
            </c:extLst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410F-4A62-B345-401F2548BF39}"/>
              </c:ext>
            </c:extLst>
          </c:dPt>
          <c:dP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410F-4A62-B345-401F2548BF39}"/>
              </c:ext>
            </c:extLst>
          </c:dPt>
          <c:dP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410F-4A62-B345-401F2548BF39}"/>
              </c:ext>
            </c:extLst>
          </c:dPt>
          <c:dP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410F-4A62-B345-401F2548BF39}"/>
              </c:ext>
            </c:extLst>
          </c:dPt>
          <c:dP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410F-4A62-B345-401F2548BF3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'Analiz-3'!$A$58:$A$82</c:f>
              <c:strCache>
                <c:ptCount val="25"/>
                <c:pt idx="0">
                  <c:v>1. SORU</c:v>
                </c:pt>
                <c:pt idx="1">
                  <c:v>2. SORU</c:v>
                </c:pt>
                <c:pt idx="2">
                  <c:v>3. SORU</c:v>
                </c:pt>
                <c:pt idx="3">
                  <c:v>4. SORU</c:v>
                </c:pt>
                <c:pt idx="4">
                  <c:v>5. SORU</c:v>
                </c:pt>
                <c:pt idx="5">
                  <c:v>6. SORU</c:v>
                </c:pt>
                <c:pt idx="6">
                  <c:v>7. SORU</c:v>
                </c:pt>
                <c:pt idx="7">
                  <c:v>8. SORU</c:v>
                </c:pt>
                <c:pt idx="8">
                  <c:v>9. SORU</c:v>
                </c:pt>
                <c:pt idx="9">
                  <c:v>10. SORU</c:v>
                </c:pt>
                <c:pt idx="10">
                  <c:v>11. SORU</c:v>
                </c:pt>
                <c:pt idx="11">
                  <c:v>12. SORU</c:v>
                </c:pt>
                <c:pt idx="12">
                  <c:v>13. SORU</c:v>
                </c:pt>
                <c:pt idx="13">
                  <c:v>14. SORU</c:v>
                </c:pt>
                <c:pt idx="14">
                  <c:v>15. SORU</c:v>
                </c:pt>
                <c:pt idx="15">
                  <c:v>16. SORU</c:v>
                </c:pt>
                <c:pt idx="16">
                  <c:v>17. SORU</c:v>
                </c:pt>
                <c:pt idx="17">
                  <c:v>18. SORU</c:v>
                </c:pt>
                <c:pt idx="18">
                  <c:v>19. SORU</c:v>
                </c:pt>
                <c:pt idx="19">
                  <c:v>20. SORU</c:v>
                </c:pt>
                <c:pt idx="20">
                  <c:v>21. SORU</c:v>
                </c:pt>
                <c:pt idx="21">
                  <c:v>22. SORU</c:v>
                </c:pt>
                <c:pt idx="22">
                  <c:v>23. SORU</c:v>
                </c:pt>
                <c:pt idx="23">
                  <c:v>24. SORU</c:v>
                </c:pt>
                <c:pt idx="24">
                  <c:v>25. SORU</c:v>
                </c:pt>
              </c:strCache>
            </c:strRef>
          </c:cat>
          <c:val>
            <c:numRef>
              <c:f>'Analiz-3'!$D$58:$D$82</c:f>
              <c:numCache>
                <c:formatCode>General</c:formatCode>
                <c:ptCount val="2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1-410F-4A62-B345-401F2548BF39}"/>
            </c:ext>
          </c:extLst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0176557190207521E-2"/>
          <c:y val="0.79763912310286678"/>
          <c:w val="0.9571254317104696"/>
          <c:h val="0.12816188870151768"/>
        </c:manualLayout>
      </c:layout>
      <c:spPr>
        <a:pattFill prst="dotDmnd">
          <a:fgClr>
            <a:srgbClr val="C0C0C0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80808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pattFill prst="dotGrid">
      <a:fgClr>
        <a:srgbClr val="9999FF"/>
      </a:fgClr>
      <a:bgClr>
        <a:srgbClr val="FFFFFF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56" r="0.75000000000000056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S&#305;nav%20Analiz%20Program&#305;_.xls#'Ana Sayfa'!A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S&#305;nav%20Analiz%20Program&#305;_.xls#'Ana Sayfa'!A1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S&#305;nav%20Analiz%20Program&#305;_.xls#'Ana Sayfa'!A1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S&#305;nav%20Analiz%20Program&#305;_.xls#'Ana Sayfa'!A1" TargetMode="External"/><Relationship Id="rId1" Type="http://schemas.openxmlformats.org/officeDocument/2006/relationships/hyperlink" Target="S&#305;nav%20Analiz%20Program&#305;_.xls#A&#231;&#305;kl.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</xdr:row>
      <xdr:rowOff>28575</xdr:rowOff>
    </xdr:from>
    <xdr:to>
      <xdr:col>12</xdr:col>
      <xdr:colOff>561975</xdr:colOff>
      <xdr:row>3</xdr:row>
      <xdr:rowOff>190500</xdr:rowOff>
    </xdr:to>
    <xdr:sp macro="" textlink="">
      <xdr:nvSpPr>
        <xdr:cNvPr id="1090" name="Ribbon2Sharp">
          <a:hlinkClick xmlns:r="http://schemas.openxmlformats.org/officeDocument/2006/relationships" r:id="rId1"/>
        </xdr:cNvPr>
        <xdr:cNvSpPr>
          <a:spLocks noEditPoints="1" noChangeArrowheads="1"/>
        </xdr:cNvSpPr>
      </xdr:nvSpPr>
      <xdr:spPr bwMode="auto">
        <a:xfrm rot="1382766">
          <a:off x="6076950" y="257175"/>
          <a:ext cx="1343025" cy="619125"/>
        </a:xfrm>
        <a:custGeom>
          <a:avLst/>
          <a:gdLst>
            <a:gd name="G0" fmla="+- 0 0 0"/>
            <a:gd name="G1" fmla="+- 5400 0 0"/>
            <a:gd name="G2" fmla="+- 5400 2700 0"/>
            <a:gd name="G3" fmla="+- 21600 0 G2"/>
            <a:gd name="G4" fmla="+- 21600 0 G1"/>
            <a:gd name="G5" fmla="+- 2400 0 0"/>
            <a:gd name="G6" fmla="+- 10800 0 2400"/>
            <a:gd name="G7" fmla="*/ 2400 2 1"/>
            <a:gd name="G8" fmla="+- 21600 0 G7"/>
            <a:gd name="G9" fmla="+- 10800 2400 0"/>
            <a:gd name="G10" fmla="+- 21600 0 2400"/>
            <a:gd name="T0" fmla="*/ 10800 w 21600"/>
            <a:gd name="T1" fmla="*/ 2400 h 21600"/>
            <a:gd name="T2" fmla="*/ 2700 w 21600"/>
            <a:gd name="T3" fmla="*/ 8400 h 21600"/>
            <a:gd name="T4" fmla="*/ 10800 w 21600"/>
            <a:gd name="T5" fmla="*/ 19200 h 21600"/>
            <a:gd name="T6" fmla="*/ 18900 w 21600"/>
            <a:gd name="T7" fmla="*/ 132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G1 w 21600"/>
            <a:gd name="T13" fmla="*/ G5 h 21600"/>
            <a:gd name="T14" fmla="*/ G4 w 21600"/>
            <a:gd name="T15" fmla="*/ G1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0" y="0"/>
              </a:moveTo>
              <a:lnTo>
                <a:pt x="2700" y="8400"/>
              </a:lnTo>
              <a:lnTo>
                <a:pt x="0" y="16800"/>
              </a:lnTo>
              <a:lnTo>
                <a:pt x="5400" y="16800"/>
              </a:lnTo>
              <a:lnTo>
                <a:pt x="5400" y="19200"/>
              </a:lnTo>
              <a:lnTo>
                <a:pt x="13500" y="19200"/>
              </a:lnTo>
              <a:lnTo>
                <a:pt x="13500" y="21600"/>
              </a:lnTo>
              <a:lnTo>
                <a:pt x="21600" y="21600"/>
              </a:lnTo>
              <a:lnTo>
                <a:pt x="18900" y="13200"/>
              </a:lnTo>
              <a:lnTo>
                <a:pt x="21600" y="4800"/>
              </a:lnTo>
              <a:lnTo>
                <a:pt x="16200" y="4800"/>
              </a:lnTo>
              <a:lnTo>
                <a:pt x="16200" y="2400"/>
              </a:lnTo>
              <a:lnTo>
                <a:pt x="8100" y="2400"/>
              </a:lnTo>
              <a:lnTo>
                <a:pt x="8100" y="0"/>
              </a:lnTo>
              <a:close/>
            </a:path>
            <a:path w="21600" h="21600" fill="none" extrusionOk="0">
              <a:moveTo>
                <a:pt x="8100" y="2400"/>
              </a:moveTo>
              <a:lnTo>
                <a:pt x="5400" y="2400"/>
              </a:lnTo>
              <a:lnTo>
                <a:pt x="5400" y="16800"/>
              </a:lnTo>
            </a:path>
            <a:path w="21600" h="21600" fill="none" extrusionOk="0">
              <a:moveTo>
                <a:pt x="8100" y="0"/>
              </a:moveTo>
              <a:lnTo>
                <a:pt x="5400" y="2400"/>
              </a:lnTo>
            </a:path>
            <a:path w="21600" h="21600" fill="none" extrusionOk="0">
              <a:moveTo>
                <a:pt x="13500" y="19200"/>
              </a:moveTo>
              <a:lnTo>
                <a:pt x="16200" y="19200"/>
              </a:lnTo>
              <a:lnTo>
                <a:pt x="16200" y="4800"/>
              </a:lnTo>
            </a:path>
            <a:path w="21600" h="21600" fill="none" extrusionOk="0">
              <a:moveTo>
                <a:pt x="13500" y="21600"/>
              </a:moveTo>
              <a:lnTo>
                <a:pt x="16200" y="19200"/>
              </a:lnTo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r-TR" sz="1200" b="1" i="1" strike="noStrike">
              <a:solidFill>
                <a:srgbClr val="00FF00"/>
              </a:solidFill>
              <a:latin typeface="Arial Tur"/>
            </a:rPr>
            <a:t>ANA SAYFA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2600325</xdr:colOff>
      <xdr:row>0</xdr:row>
      <xdr:rowOff>238125</xdr:rowOff>
    </xdr:from>
    <xdr:to>
      <xdr:col>7</xdr:col>
      <xdr:colOff>666750</xdr:colOff>
      <xdr:row>2</xdr:row>
      <xdr:rowOff>123825</xdr:rowOff>
    </xdr:to>
    <xdr:sp macro="" textlink="">
      <xdr:nvSpPr>
        <xdr:cNvPr id="2051" name="Ribbon2Sharp">
          <a:hlinkClick xmlns:r="http://schemas.openxmlformats.org/officeDocument/2006/relationships" r:id="rId1"/>
        </xdr:cNvPr>
        <xdr:cNvSpPr>
          <a:spLocks noEditPoints="1" noChangeArrowheads="1"/>
        </xdr:cNvSpPr>
      </xdr:nvSpPr>
      <xdr:spPr bwMode="auto">
        <a:xfrm rot="1253188">
          <a:off x="6315075" y="238125"/>
          <a:ext cx="1114425" cy="533400"/>
        </a:xfrm>
        <a:custGeom>
          <a:avLst/>
          <a:gdLst>
            <a:gd name="G0" fmla="+- 0 0 0"/>
            <a:gd name="G1" fmla="+- 5400 0 0"/>
            <a:gd name="G2" fmla="+- 5400 2700 0"/>
            <a:gd name="G3" fmla="+- 21600 0 G2"/>
            <a:gd name="G4" fmla="+- 21600 0 G1"/>
            <a:gd name="G5" fmla="+- 2400 0 0"/>
            <a:gd name="G6" fmla="+- 10800 0 2400"/>
            <a:gd name="G7" fmla="*/ 2400 2 1"/>
            <a:gd name="G8" fmla="+- 21600 0 G7"/>
            <a:gd name="G9" fmla="+- 10800 2400 0"/>
            <a:gd name="G10" fmla="+- 21600 0 2400"/>
            <a:gd name="T0" fmla="*/ 10800 w 21600"/>
            <a:gd name="T1" fmla="*/ 2400 h 21600"/>
            <a:gd name="T2" fmla="*/ 2700 w 21600"/>
            <a:gd name="T3" fmla="*/ 8400 h 21600"/>
            <a:gd name="T4" fmla="*/ 10800 w 21600"/>
            <a:gd name="T5" fmla="*/ 19200 h 21600"/>
            <a:gd name="T6" fmla="*/ 18900 w 21600"/>
            <a:gd name="T7" fmla="*/ 132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G1 w 21600"/>
            <a:gd name="T13" fmla="*/ G5 h 21600"/>
            <a:gd name="T14" fmla="*/ G4 w 21600"/>
            <a:gd name="T15" fmla="*/ G1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0" y="0"/>
              </a:moveTo>
              <a:lnTo>
                <a:pt x="2700" y="8400"/>
              </a:lnTo>
              <a:lnTo>
                <a:pt x="0" y="16800"/>
              </a:lnTo>
              <a:lnTo>
                <a:pt x="5400" y="16800"/>
              </a:lnTo>
              <a:lnTo>
                <a:pt x="5400" y="19200"/>
              </a:lnTo>
              <a:lnTo>
                <a:pt x="13500" y="19200"/>
              </a:lnTo>
              <a:lnTo>
                <a:pt x="13500" y="21600"/>
              </a:lnTo>
              <a:lnTo>
                <a:pt x="21600" y="21600"/>
              </a:lnTo>
              <a:lnTo>
                <a:pt x="18900" y="13200"/>
              </a:lnTo>
              <a:lnTo>
                <a:pt x="21600" y="4800"/>
              </a:lnTo>
              <a:lnTo>
                <a:pt x="16200" y="4800"/>
              </a:lnTo>
              <a:lnTo>
                <a:pt x="16200" y="2400"/>
              </a:lnTo>
              <a:lnTo>
                <a:pt x="8100" y="2400"/>
              </a:lnTo>
              <a:lnTo>
                <a:pt x="8100" y="0"/>
              </a:lnTo>
              <a:close/>
            </a:path>
            <a:path w="21600" h="21600" fill="none" extrusionOk="0">
              <a:moveTo>
                <a:pt x="8100" y="2400"/>
              </a:moveTo>
              <a:lnTo>
                <a:pt x="5400" y="2400"/>
              </a:lnTo>
              <a:lnTo>
                <a:pt x="5400" y="16800"/>
              </a:lnTo>
            </a:path>
            <a:path w="21600" h="21600" fill="none" extrusionOk="0">
              <a:moveTo>
                <a:pt x="8100" y="0"/>
              </a:moveTo>
              <a:lnTo>
                <a:pt x="5400" y="2400"/>
              </a:lnTo>
            </a:path>
            <a:path w="21600" h="21600" fill="none" extrusionOk="0">
              <a:moveTo>
                <a:pt x="13500" y="19200"/>
              </a:moveTo>
              <a:lnTo>
                <a:pt x="16200" y="19200"/>
              </a:lnTo>
              <a:lnTo>
                <a:pt x="16200" y="4800"/>
              </a:lnTo>
            </a:path>
            <a:path w="21600" h="21600" fill="none" extrusionOk="0">
              <a:moveTo>
                <a:pt x="13500" y="21600"/>
              </a:moveTo>
              <a:lnTo>
                <a:pt x="16200" y="19200"/>
              </a:lnTo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r-TR" sz="1000" b="1" i="1" strike="noStrike">
              <a:solidFill>
                <a:srgbClr val="00FF00"/>
              </a:solidFill>
              <a:latin typeface="Arial Tur"/>
            </a:rPr>
            <a:t>ANA SAYFA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28575</xdr:rowOff>
    </xdr:from>
    <xdr:to>
      <xdr:col>29</xdr:col>
      <xdr:colOff>228600</xdr:colOff>
      <xdr:row>26</xdr:row>
      <xdr:rowOff>219075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35</xdr:row>
      <xdr:rowOff>28575</xdr:rowOff>
    </xdr:from>
    <xdr:to>
      <xdr:col>29</xdr:col>
      <xdr:colOff>228600</xdr:colOff>
      <xdr:row>52</xdr:row>
      <xdr:rowOff>371475</xdr:rowOff>
    </xdr:to>
    <xdr:graphicFrame macro="">
      <xdr:nvGraphicFramePr>
        <xdr:cNvPr id="5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55</xdr:row>
      <xdr:rowOff>0</xdr:rowOff>
    </xdr:from>
    <xdr:to>
      <xdr:col>29</xdr:col>
      <xdr:colOff>238125</xdr:colOff>
      <xdr:row>81</xdr:row>
      <xdr:rowOff>200025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28575</xdr:rowOff>
    </xdr:from>
    <xdr:to>
      <xdr:col>29</xdr:col>
      <xdr:colOff>228600</xdr:colOff>
      <xdr:row>26</xdr:row>
      <xdr:rowOff>219075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35</xdr:row>
      <xdr:rowOff>28575</xdr:rowOff>
    </xdr:from>
    <xdr:to>
      <xdr:col>29</xdr:col>
      <xdr:colOff>228600</xdr:colOff>
      <xdr:row>52</xdr:row>
      <xdr:rowOff>371475</xdr:rowOff>
    </xdr:to>
    <xdr:graphicFrame macro="">
      <xdr:nvGraphicFramePr>
        <xdr:cNvPr id="9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55</xdr:row>
      <xdr:rowOff>0</xdr:rowOff>
    </xdr:from>
    <xdr:to>
      <xdr:col>29</xdr:col>
      <xdr:colOff>238125</xdr:colOff>
      <xdr:row>81</xdr:row>
      <xdr:rowOff>200025</xdr:rowOff>
    </xdr:to>
    <xdr:graphicFrame macro="">
      <xdr:nvGraphicFramePr>
        <xdr:cNvPr id="92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28575</xdr:rowOff>
    </xdr:from>
    <xdr:to>
      <xdr:col>29</xdr:col>
      <xdr:colOff>228600</xdr:colOff>
      <xdr:row>26</xdr:row>
      <xdr:rowOff>219075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35</xdr:row>
      <xdr:rowOff>28575</xdr:rowOff>
    </xdr:from>
    <xdr:to>
      <xdr:col>29</xdr:col>
      <xdr:colOff>228600</xdr:colOff>
      <xdr:row>52</xdr:row>
      <xdr:rowOff>371475</xdr:rowOff>
    </xdr:to>
    <xdr:graphicFrame macro="">
      <xdr:nvGraphicFramePr>
        <xdr:cNvPr id="133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55</xdr:row>
      <xdr:rowOff>0</xdr:rowOff>
    </xdr:from>
    <xdr:to>
      <xdr:col>29</xdr:col>
      <xdr:colOff>238125</xdr:colOff>
      <xdr:row>81</xdr:row>
      <xdr:rowOff>200025</xdr:rowOff>
    </xdr:to>
    <xdr:graphicFrame macro="">
      <xdr:nvGraphicFramePr>
        <xdr:cNvPr id="133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28575</xdr:rowOff>
    </xdr:from>
    <xdr:to>
      <xdr:col>29</xdr:col>
      <xdr:colOff>228600</xdr:colOff>
      <xdr:row>26</xdr:row>
      <xdr:rowOff>219075</xdr:rowOff>
    </xdr:to>
    <xdr:graphicFrame macro="">
      <xdr:nvGraphicFramePr>
        <xdr:cNvPr id="17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35</xdr:row>
      <xdr:rowOff>28575</xdr:rowOff>
    </xdr:from>
    <xdr:to>
      <xdr:col>29</xdr:col>
      <xdr:colOff>228600</xdr:colOff>
      <xdr:row>52</xdr:row>
      <xdr:rowOff>371475</xdr:rowOff>
    </xdr:to>
    <xdr:graphicFrame macro="">
      <xdr:nvGraphicFramePr>
        <xdr:cNvPr id="174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55</xdr:row>
      <xdr:rowOff>0</xdr:rowOff>
    </xdr:from>
    <xdr:to>
      <xdr:col>29</xdr:col>
      <xdr:colOff>238125</xdr:colOff>
      <xdr:row>81</xdr:row>
      <xdr:rowOff>200025</xdr:rowOff>
    </xdr:to>
    <xdr:graphicFrame macro="">
      <xdr:nvGraphicFramePr>
        <xdr:cNvPr id="17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57150</xdr:rowOff>
    </xdr:from>
    <xdr:to>
      <xdr:col>20</xdr:col>
      <xdr:colOff>266700</xdr:colOff>
      <xdr:row>2</xdr:row>
      <xdr:rowOff>133350</xdr:rowOff>
    </xdr:to>
    <xdr:sp macro="" textlink="">
      <xdr:nvSpPr>
        <xdr:cNvPr id="3075" name="Ribbon2Sharp">
          <a:hlinkClick xmlns:r="http://schemas.openxmlformats.org/officeDocument/2006/relationships" r:id="rId1"/>
        </xdr:cNvPr>
        <xdr:cNvSpPr>
          <a:spLocks noEditPoints="1" noChangeArrowheads="1"/>
        </xdr:cNvSpPr>
      </xdr:nvSpPr>
      <xdr:spPr bwMode="auto">
        <a:xfrm rot="357419">
          <a:off x="6553200" y="57150"/>
          <a:ext cx="876300" cy="457200"/>
        </a:xfrm>
        <a:custGeom>
          <a:avLst/>
          <a:gdLst>
            <a:gd name="G0" fmla="+- 0 0 0"/>
            <a:gd name="G1" fmla="+- 4894 0 0"/>
            <a:gd name="G2" fmla="+- 4894 2700 0"/>
            <a:gd name="G3" fmla="+- 21600 0 G2"/>
            <a:gd name="G4" fmla="+- 21600 0 G1"/>
            <a:gd name="G5" fmla="+- 2400 0 0"/>
            <a:gd name="G6" fmla="+- 10800 0 2400"/>
            <a:gd name="G7" fmla="*/ 2400 2 1"/>
            <a:gd name="G8" fmla="+- 21600 0 G7"/>
            <a:gd name="G9" fmla="+- 10800 2400 0"/>
            <a:gd name="G10" fmla="+- 21600 0 2400"/>
            <a:gd name="T0" fmla="*/ 10800 w 21600"/>
            <a:gd name="T1" fmla="*/ 2400 h 21600"/>
            <a:gd name="T2" fmla="*/ 2700 w 21600"/>
            <a:gd name="T3" fmla="*/ 8400 h 21600"/>
            <a:gd name="T4" fmla="*/ 10800 w 21600"/>
            <a:gd name="T5" fmla="*/ 19200 h 21600"/>
            <a:gd name="T6" fmla="*/ 18900 w 21600"/>
            <a:gd name="T7" fmla="*/ 132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G1 w 21600"/>
            <a:gd name="T13" fmla="*/ G5 h 21600"/>
            <a:gd name="T14" fmla="*/ G4 w 21600"/>
            <a:gd name="T15" fmla="*/ G1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0" y="0"/>
              </a:moveTo>
              <a:lnTo>
                <a:pt x="2700" y="8400"/>
              </a:lnTo>
              <a:lnTo>
                <a:pt x="0" y="16800"/>
              </a:lnTo>
              <a:lnTo>
                <a:pt x="4894" y="16800"/>
              </a:lnTo>
              <a:lnTo>
                <a:pt x="4894" y="19200"/>
              </a:lnTo>
              <a:lnTo>
                <a:pt x="14006" y="19200"/>
              </a:lnTo>
              <a:lnTo>
                <a:pt x="14006" y="21600"/>
              </a:lnTo>
              <a:lnTo>
                <a:pt x="21600" y="21600"/>
              </a:lnTo>
              <a:lnTo>
                <a:pt x="18900" y="13200"/>
              </a:lnTo>
              <a:lnTo>
                <a:pt x="21600" y="4800"/>
              </a:lnTo>
              <a:lnTo>
                <a:pt x="16706" y="4800"/>
              </a:lnTo>
              <a:lnTo>
                <a:pt x="16706" y="2400"/>
              </a:lnTo>
              <a:lnTo>
                <a:pt x="7594" y="2400"/>
              </a:lnTo>
              <a:lnTo>
                <a:pt x="7594" y="0"/>
              </a:lnTo>
              <a:close/>
            </a:path>
            <a:path w="21600" h="21600" fill="none" extrusionOk="0">
              <a:moveTo>
                <a:pt x="7594" y="2400"/>
              </a:moveTo>
              <a:lnTo>
                <a:pt x="4894" y="2400"/>
              </a:lnTo>
              <a:lnTo>
                <a:pt x="4894" y="16800"/>
              </a:lnTo>
            </a:path>
            <a:path w="21600" h="21600" fill="none" extrusionOk="0">
              <a:moveTo>
                <a:pt x="7594" y="0"/>
              </a:moveTo>
              <a:lnTo>
                <a:pt x="4894" y="2400"/>
              </a:lnTo>
            </a:path>
            <a:path w="21600" h="21600" fill="none" extrusionOk="0">
              <a:moveTo>
                <a:pt x="14006" y="19200"/>
              </a:moveTo>
              <a:lnTo>
                <a:pt x="16706" y="19200"/>
              </a:lnTo>
              <a:lnTo>
                <a:pt x="16706" y="4800"/>
              </a:lnTo>
            </a:path>
            <a:path w="21600" h="21600" fill="none" extrusionOk="0">
              <a:moveTo>
                <a:pt x="14006" y="21600"/>
              </a:moveTo>
              <a:lnTo>
                <a:pt x="16706" y="19200"/>
              </a:lnTo>
            </a:path>
          </a:pathLst>
        </a:cu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r-TR" sz="800" b="1" i="0" strike="noStrike">
              <a:solidFill>
                <a:srgbClr val="800000"/>
              </a:solidFill>
              <a:latin typeface="Arial Tur"/>
            </a:rPr>
            <a:t>ANA SAYFA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6</xdr:col>
      <xdr:colOff>142875</xdr:colOff>
      <xdr:row>2</xdr:row>
      <xdr:rowOff>0</xdr:rowOff>
    </xdr:to>
    <xdr:sp macro="" textlink="">
      <xdr:nvSpPr>
        <xdr:cNvPr id="4097" name="Ribbon2Sharp">
          <a:hlinkClick xmlns:r="http://schemas.openxmlformats.org/officeDocument/2006/relationships" r:id="rId1"/>
        </xdr:cNvPr>
        <xdr:cNvSpPr>
          <a:spLocks noEditPoints="1" noChangeArrowheads="1"/>
        </xdr:cNvSpPr>
      </xdr:nvSpPr>
      <xdr:spPr bwMode="auto">
        <a:xfrm>
          <a:off x="57150" y="47625"/>
          <a:ext cx="1800225" cy="390525"/>
        </a:xfrm>
        <a:custGeom>
          <a:avLst/>
          <a:gdLst>
            <a:gd name="G0" fmla="+- 0 0 0"/>
            <a:gd name="G1" fmla="+- 4823 0 0"/>
            <a:gd name="G2" fmla="+- 4823 2700 0"/>
            <a:gd name="G3" fmla="+- 21600 0 G2"/>
            <a:gd name="G4" fmla="+- 21600 0 G1"/>
            <a:gd name="G5" fmla="+- 2400 0 0"/>
            <a:gd name="G6" fmla="+- 10800 0 2400"/>
            <a:gd name="G7" fmla="*/ 2400 2 1"/>
            <a:gd name="G8" fmla="+- 21600 0 G7"/>
            <a:gd name="G9" fmla="+- 10800 2400 0"/>
            <a:gd name="G10" fmla="+- 21600 0 2400"/>
            <a:gd name="T0" fmla="*/ 10800 w 21600"/>
            <a:gd name="T1" fmla="*/ 2400 h 21600"/>
            <a:gd name="T2" fmla="*/ 2700 w 21600"/>
            <a:gd name="T3" fmla="*/ 8400 h 21600"/>
            <a:gd name="T4" fmla="*/ 10800 w 21600"/>
            <a:gd name="T5" fmla="*/ 19200 h 21600"/>
            <a:gd name="T6" fmla="*/ 18900 w 21600"/>
            <a:gd name="T7" fmla="*/ 132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G1 w 21600"/>
            <a:gd name="T13" fmla="*/ G5 h 21600"/>
            <a:gd name="T14" fmla="*/ G4 w 21600"/>
            <a:gd name="T15" fmla="*/ G1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0" y="0"/>
              </a:moveTo>
              <a:lnTo>
                <a:pt x="2700" y="8400"/>
              </a:lnTo>
              <a:lnTo>
                <a:pt x="0" y="16800"/>
              </a:lnTo>
              <a:lnTo>
                <a:pt x="4823" y="16800"/>
              </a:lnTo>
              <a:lnTo>
                <a:pt x="4823" y="19200"/>
              </a:lnTo>
              <a:lnTo>
                <a:pt x="14077" y="19200"/>
              </a:lnTo>
              <a:lnTo>
                <a:pt x="14077" y="21600"/>
              </a:lnTo>
              <a:lnTo>
                <a:pt x="21600" y="21600"/>
              </a:lnTo>
              <a:lnTo>
                <a:pt x="18900" y="13200"/>
              </a:lnTo>
              <a:lnTo>
                <a:pt x="21600" y="4800"/>
              </a:lnTo>
              <a:lnTo>
                <a:pt x="16777" y="4800"/>
              </a:lnTo>
              <a:lnTo>
                <a:pt x="16777" y="2400"/>
              </a:lnTo>
              <a:lnTo>
                <a:pt x="7523" y="2400"/>
              </a:lnTo>
              <a:lnTo>
                <a:pt x="7523" y="0"/>
              </a:lnTo>
              <a:close/>
            </a:path>
            <a:path w="21600" h="21600" fill="none" extrusionOk="0">
              <a:moveTo>
                <a:pt x="7523" y="2400"/>
              </a:moveTo>
              <a:lnTo>
                <a:pt x="4823" y="2400"/>
              </a:lnTo>
              <a:lnTo>
                <a:pt x="4823" y="16800"/>
              </a:lnTo>
            </a:path>
            <a:path w="21600" h="21600" fill="none" extrusionOk="0">
              <a:moveTo>
                <a:pt x="7523" y="0"/>
              </a:moveTo>
              <a:lnTo>
                <a:pt x="4823" y="2400"/>
              </a:lnTo>
            </a:path>
            <a:path w="21600" h="21600" fill="none" extrusionOk="0">
              <a:moveTo>
                <a:pt x="14077" y="19200"/>
              </a:moveTo>
              <a:lnTo>
                <a:pt x="16777" y="19200"/>
              </a:lnTo>
              <a:lnTo>
                <a:pt x="16777" y="4800"/>
              </a:lnTo>
            </a:path>
            <a:path w="21600" h="21600" fill="none" extrusionOk="0">
              <a:moveTo>
                <a:pt x="14077" y="21600"/>
              </a:moveTo>
              <a:lnTo>
                <a:pt x="16777" y="19200"/>
              </a:lnTo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r-TR" sz="900" b="1" i="1" strike="noStrike">
              <a:solidFill>
                <a:srgbClr val="00FF00"/>
              </a:solidFill>
              <a:latin typeface="Arial Tur"/>
            </a:rPr>
            <a:t>AÇIKLAMALAR</a:t>
          </a:r>
        </a:p>
      </xdr:txBody>
    </xdr:sp>
    <xdr:clientData/>
  </xdr:twoCellAnchor>
  <xdr:twoCellAnchor>
    <xdr:from>
      <xdr:col>25</xdr:col>
      <xdr:colOff>266700</xdr:colOff>
      <xdr:row>0</xdr:row>
      <xdr:rowOff>28575</xdr:rowOff>
    </xdr:from>
    <xdr:to>
      <xdr:col>29</xdr:col>
      <xdr:colOff>190500</xdr:colOff>
      <xdr:row>2</xdr:row>
      <xdr:rowOff>19050</xdr:rowOff>
    </xdr:to>
    <xdr:sp macro="" textlink="">
      <xdr:nvSpPr>
        <xdr:cNvPr id="4098" name="Ribbon2Sharp">
          <a:hlinkClick xmlns:r="http://schemas.openxmlformats.org/officeDocument/2006/relationships" r:id="rId2"/>
        </xdr:cNvPr>
        <xdr:cNvSpPr>
          <a:spLocks noEditPoints="1" noChangeArrowheads="1"/>
        </xdr:cNvSpPr>
      </xdr:nvSpPr>
      <xdr:spPr bwMode="auto">
        <a:xfrm>
          <a:off x="7410450" y="28575"/>
          <a:ext cx="1066800" cy="428625"/>
        </a:xfrm>
        <a:custGeom>
          <a:avLst/>
          <a:gdLst>
            <a:gd name="G0" fmla="+- 0 0 0"/>
            <a:gd name="G1" fmla="+- 5400 0 0"/>
            <a:gd name="G2" fmla="+- 5400 2700 0"/>
            <a:gd name="G3" fmla="+- 21600 0 G2"/>
            <a:gd name="G4" fmla="+- 21600 0 G1"/>
            <a:gd name="G5" fmla="+- 2400 0 0"/>
            <a:gd name="G6" fmla="+- 10800 0 2400"/>
            <a:gd name="G7" fmla="*/ 2400 2 1"/>
            <a:gd name="G8" fmla="+- 21600 0 G7"/>
            <a:gd name="G9" fmla="+- 10800 2400 0"/>
            <a:gd name="G10" fmla="+- 21600 0 2400"/>
            <a:gd name="T0" fmla="*/ 10800 w 21600"/>
            <a:gd name="T1" fmla="*/ 2400 h 21600"/>
            <a:gd name="T2" fmla="*/ 2700 w 21600"/>
            <a:gd name="T3" fmla="*/ 8400 h 21600"/>
            <a:gd name="T4" fmla="*/ 10800 w 21600"/>
            <a:gd name="T5" fmla="*/ 19200 h 21600"/>
            <a:gd name="T6" fmla="*/ 18900 w 21600"/>
            <a:gd name="T7" fmla="*/ 132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G1 w 21600"/>
            <a:gd name="T13" fmla="*/ G5 h 21600"/>
            <a:gd name="T14" fmla="*/ G4 w 21600"/>
            <a:gd name="T15" fmla="*/ G1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0" y="0"/>
              </a:moveTo>
              <a:lnTo>
                <a:pt x="2700" y="8400"/>
              </a:lnTo>
              <a:lnTo>
                <a:pt x="0" y="16800"/>
              </a:lnTo>
              <a:lnTo>
                <a:pt x="5400" y="16800"/>
              </a:lnTo>
              <a:lnTo>
                <a:pt x="5400" y="19200"/>
              </a:lnTo>
              <a:lnTo>
                <a:pt x="13500" y="19200"/>
              </a:lnTo>
              <a:lnTo>
                <a:pt x="13500" y="21600"/>
              </a:lnTo>
              <a:lnTo>
                <a:pt x="21600" y="21600"/>
              </a:lnTo>
              <a:lnTo>
                <a:pt x="18900" y="13200"/>
              </a:lnTo>
              <a:lnTo>
                <a:pt x="21600" y="4800"/>
              </a:lnTo>
              <a:lnTo>
                <a:pt x="16200" y="4800"/>
              </a:lnTo>
              <a:lnTo>
                <a:pt x="16200" y="2400"/>
              </a:lnTo>
              <a:lnTo>
                <a:pt x="8100" y="2400"/>
              </a:lnTo>
              <a:lnTo>
                <a:pt x="8100" y="0"/>
              </a:lnTo>
              <a:close/>
            </a:path>
            <a:path w="21600" h="21600" fill="none" extrusionOk="0">
              <a:moveTo>
                <a:pt x="8100" y="2400"/>
              </a:moveTo>
              <a:lnTo>
                <a:pt x="5400" y="2400"/>
              </a:lnTo>
              <a:lnTo>
                <a:pt x="5400" y="16800"/>
              </a:lnTo>
            </a:path>
            <a:path w="21600" h="21600" fill="none" extrusionOk="0">
              <a:moveTo>
                <a:pt x="8100" y="0"/>
              </a:moveTo>
              <a:lnTo>
                <a:pt x="5400" y="2400"/>
              </a:lnTo>
            </a:path>
            <a:path w="21600" h="21600" fill="none" extrusionOk="0">
              <a:moveTo>
                <a:pt x="13500" y="19200"/>
              </a:moveTo>
              <a:lnTo>
                <a:pt x="16200" y="19200"/>
              </a:lnTo>
              <a:lnTo>
                <a:pt x="16200" y="4800"/>
              </a:lnTo>
            </a:path>
            <a:path w="21600" h="21600" fill="none" extrusionOk="0">
              <a:moveTo>
                <a:pt x="13500" y="21600"/>
              </a:moveTo>
              <a:lnTo>
                <a:pt x="16200" y="19200"/>
              </a:lnTo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r-TR" sz="800" b="1" i="1" strike="noStrike">
              <a:solidFill>
                <a:srgbClr val="00FF00"/>
              </a:solidFill>
              <a:latin typeface="Arial Tur"/>
            </a:rPr>
            <a:t>ANA SAYFA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E:\AppData\Local\Temp\Rar$DIa3484.14385\S&#305;nav%20Analiz%20Program&#305;_.xls" TargetMode="External"/><Relationship Id="rId1" Type="http://schemas.openxmlformats.org/officeDocument/2006/relationships/hyperlink" Target="file:///E:\AppData\Local\Temp\Rar$DIa3484.14385\S&#305;nav%20Analiz%20Program&#305;_.xl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file:///E:\AppData\Local\Temp\Rar$DIa3484.14385\S&#305;nav%20Analiz%20Program&#305;_.xls" TargetMode="External"/><Relationship Id="rId2" Type="http://schemas.openxmlformats.org/officeDocument/2006/relationships/hyperlink" Target="file:///E:\AppData\Local\Temp\Rar$DIa3484.14385\S&#305;nav%20Analiz%20Program&#305;_.xls" TargetMode="External"/><Relationship Id="rId1" Type="http://schemas.openxmlformats.org/officeDocument/2006/relationships/hyperlink" Target="file:///E:\AppData\Local\Temp\Rar$DIa3484.14385\S&#305;nav%20Analiz%20Program&#305;_.xls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9"/>
  <sheetViews>
    <sheetView topLeftCell="A19" zoomScale="130" workbookViewId="0">
      <selection activeCell="C24" sqref="C24:F25"/>
    </sheetView>
  </sheetViews>
  <sheetFormatPr defaultRowHeight="12.75"/>
  <cols>
    <col min="1" max="1" width="10.5703125" customWidth="1"/>
    <col min="2" max="21" width="4.28515625" customWidth="1"/>
    <col min="22" max="22" width="5.42578125" customWidth="1"/>
    <col min="23" max="24" width="0.85546875" customWidth="1"/>
    <col min="25" max="25" width="1.140625" customWidth="1"/>
    <col min="26" max="26" width="2.28515625" customWidth="1"/>
    <col min="27" max="28" width="1.5703125" customWidth="1"/>
    <col min="29" max="29" width="4.140625" customWidth="1"/>
  </cols>
  <sheetData>
    <row r="1" spans="1:29" ht="18" customHeight="1" thickBot="1">
      <c r="A1" s="14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47"/>
    </row>
    <row r="2" spans="1:29" ht="18" customHeight="1" thickTop="1">
      <c r="A2" s="147"/>
      <c r="B2" s="1"/>
      <c r="C2" s="201" t="s">
        <v>29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3"/>
      <c r="U2" s="1"/>
      <c r="V2" s="150" t="s">
        <v>142</v>
      </c>
      <c r="W2" s="150"/>
      <c r="X2" s="150"/>
      <c r="Y2" s="150"/>
      <c r="Z2" s="150"/>
      <c r="AA2" s="150"/>
      <c r="AB2" s="150"/>
      <c r="AC2" s="150"/>
    </row>
    <row r="3" spans="1:29" ht="18" customHeight="1">
      <c r="A3" s="147"/>
      <c r="B3" s="1"/>
      <c r="C3" s="204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6"/>
      <c r="U3" s="2"/>
      <c r="V3" s="150"/>
      <c r="W3" s="150"/>
      <c r="X3" s="150"/>
      <c r="Y3" s="150"/>
      <c r="Z3" s="150"/>
      <c r="AA3" s="150"/>
      <c r="AB3" s="150"/>
      <c r="AC3" s="150"/>
    </row>
    <row r="4" spans="1:29" ht="18" customHeight="1" thickBot="1">
      <c r="A4" s="147"/>
      <c r="B4" s="1"/>
      <c r="C4" s="207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9"/>
      <c r="U4" s="2"/>
      <c r="V4" s="147"/>
    </row>
    <row r="5" spans="1:29" ht="18" customHeight="1" thickTop="1">
      <c r="A5" s="147"/>
      <c r="B5" s="1"/>
      <c r="C5" s="1"/>
      <c r="D5" s="1"/>
      <c r="E5" s="1"/>
      <c r="F5" s="1"/>
      <c r="G5" s="1"/>
      <c r="H5" s="1"/>
      <c r="I5" s="1"/>
      <c r="J5" s="1"/>
      <c r="K5" s="1"/>
      <c r="L5" s="149"/>
      <c r="M5" s="149"/>
      <c r="N5" s="149"/>
      <c r="O5" s="149"/>
      <c r="P5" s="149"/>
      <c r="Q5" s="149"/>
      <c r="R5" s="149"/>
      <c r="S5" s="149"/>
      <c r="T5" s="149"/>
      <c r="U5" s="1"/>
      <c r="V5" s="147"/>
    </row>
    <row r="6" spans="1:29" ht="18" customHeight="1" thickBot="1">
      <c r="A6" s="147"/>
      <c r="B6" s="1"/>
      <c r="C6" s="1"/>
      <c r="D6" s="1"/>
      <c r="E6" s="1"/>
      <c r="F6" s="1"/>
      <c r="G6" s="1"/>
      <c r="H6" s="1"/>
      <c r="I6" s="1"/>
      <c r="J6" s="21"/>
      <c r="K6" s="9"/>
      <c r="L6" s="149"/>
      <c r="M6" s="149"/>
      <c r="N6" s="149"/>
      <c r="O6" s="149"/>
      <c r="P6" s="149"/>
      <c r="Q6" s="149"/>
      <c r="R6" s="149"/>
      <c r="S6" s="149"/>
      <c r="T6" s="149"/>
      <c r="U6" s="1"/>
      <c r="V6" s="147"/>
    </row>
    <row r="7" spans="1:29" ht="18" customHeight="1" thickTop="1">
      <c r="A7" s="147"/>
      <c r="B7" s="1"/>
      <c r="C7" s="165" t="s">
        <v>30</v>
      </c>
      <c r="D7" s="216"/>
      <c r="E7" s="216"/>
      <c r="F7" s="216"/>
      <c r="G7" s="216"/>
      <c r="H7" s="216"/>
      <c r="I7" s="216"/>
      <c r="J7" s="217"/>
      <c r="K7" s="19"/>
      <c r="L7" s="20"/>
      <c r="M7" s="182" t="s">
        <v>31</v>
      </c>
      <c r="N7" s="166"/>
      <c r="O7" s="166"/>
      <c r="P7" s="166"/>
      <c r="Q7" s="166"/>
      <c r="R7" s="166"/>
      <c r="S7" s="166"/>
      <c r="T7" s="167"/>
      <c r="U7" s="3"/>
      <c r="V7" s="147"/>
    </row>
    <row r="8" spans="1:29" ht="18" customHeight="1">
      <c r="A8" s="147"/>
      <c r="B8" s="1"/>
      <c r="C8" s="218"/>
      <c r="D8" s="219"/>
      <c r="E8" s="219"/>
      <c r="F8" s="219"/>
      <c r="G8" s="219"/>
      <c r="H8" s="219"/>
      <c r="I8" s="219"/>
      <c r="J8" s="220"/>
      <c r="K8" s="19"/>
      <c r="L8" s="20"/>
      <c r="M8" s="168"/>
      <c r="N8" s="169"/>
      <c r="O8" s="169"/>
      <c r="P8" s="169"/>
      <c r="Q8" s="169"/>
      <c r="R8" s="169"/>
      <c r="S8" s="169"/>
      <c r="T8" s="170"/>
      <c r="U8" s="3"/>
      <c r="V8" s="147"/>
    </row>
    <row r="9" spans="1:29" ht="18" customHeight="1" thickBot="1">
      <c r="A9" s="147"/>
      <c r="B9" s="1"/>
      <c r="C9" s="221"/>
      <c r="D9" s="222"/>
      <c r="E9" s="222"/>
      <c r="F9" s="222"/>
      <c r="G9" s="222"/>
      <c r="H9" s="222"/>
      <c r="I9" s="222"/>
      <c r="J9" s="223"/>
      <c r="K9" s="19"/>
      <c r="L9" s="20"/>
      <c r="M9" s="171"/>
      <c r="N9" s="172"/>
      <c r="O9" s="172"/>
      <c r="P9" s="172"/>
      <c r="Q9" s="172"/>
      <c r="R9" s="172"/>
      <c r="S9" s="172"/>
      <c r="T9" s="173"/>
      <c r="U9" s="4"/>
      <c r="V9" s="147"/>
    </row>
    <row r="10" spans="1:29" ht="18" customHeight="1" thickTop="1" thickBot="1">
      <c r="A10" s="147"/>
      <c r="B10" s="1"/>
      <c r="C10" s="1"/>
      <c r="D10" s="1"/>
      <c r="E10" s="1"/>
      <c r="F10" s="1"/>
      <c r="G10" s="1"/>
      <c r="H10" s="1"/>
      <c r="I10" s="1"/>
      <c r="J10" s="21"/>
      <c r="K10" s="9"/>
      <c r="L10" s="9"/>
      <c r="M10" s="21"/>
      <c r="N10" s="1"/>
      <c r="O10" s="1"/>
      <c r="P10" s="1"/>
      <c r="Q10" s="1"/>
      <c r="R10" s="1"/>
      <c r="S10" s="1"/>
      <c r="T10" s="1"/>
      <c r="U10" s="9"/>
      <c r="V10" s="147"/>
    </row>
    <row r="11" spans="1:29" ht="18" customHeight="1" thickTop="1">
      <c r="A11" s="147"/>
      <c r="B11" s="14"/>
      <c r="C11" s="210" t="s">
        <v>32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2"/>
      <c r="U11" s="12"/>
      <c r="V11" s="147"/>
    </row>
    <row r="12" spans="1:29" ht="18" customHeight="1" thickBot="1">
      <c r="A12" s="147"/>
      <c r="B12" s="13"/>
      <c r="C12" s="213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5"/>
      <c r="U12" s="12"/>
      <c r="V12" s="147"/>
    </row>
    <row r="13" spans="1:29" ht="18" customHeight="1" thickTop="1" thickBot="1">
      <c r="A13" s="147"/>
      <c r="B13" s="11"/>
      <c r="C13" s="16"/>
      <c r="D13" s="16"/>
      <c r="E13" s="16"/>
      <c r="F13" s="9"/>
      <c r="G13" s="9"/>
      <c r="H13" s="16"/>
      <c r="I13" s="17"/>
      <c r="J13" s="17"/>
      <c r="K13" s="10"/>
      <c r="L13" s="9"/>
      <c r="M13" s="16"/>
      <c r="N13" s="18"/>
      <c r="O13" s="18"/>
      <c r="P13" s="9"/>
      <c r="Q13" s="9"/>
      <c r="R13" s="16"/>
      <c r="S13" s="18"/>
      <c r="T13" s="18"/>
      <c r="U13" s="9"/>
      <c r="V13" s="147"/>
    </row>
    <row r="14" spans="1:29" ht="18" customHeight="1" thickTop="1">
      <c r="A14" s="147"/>
      <c r="B14" s="11"/>
      <c r="C14" s="156" t="s">
        <v>34</v>
      </c>
      <c r="D14" s="157"/>
      <c r="E14" s="158"/>
      <c r="F14" s="9"/>
      <c r="G14" s="9"/>
      <c r="H14" s="165" t="s">
        <v>35</v>
      </c>
      <c r="I14" s="166"/>
      <c r="J14" s="167"/>
      <c r="K14" s="9"/>
      <c r="L14" s="9"/>
      <c r="M14" s="174" t="s">
        <v>36</v>
      </c>
      <c r="N14" s="157"/>
      <c r="O14" s="158"/>
      <c r="P14" s="9"/>
      <c r="Q14" s="9"/>
      <c r="R14" s="175" t="s">
        <v>37</v>
      </c>
      <c r="S14" s="157"/>
      <c r="T14" s="158"/>
      <c r="U14" s="9"/>
      <c r="V14" s="147"/>
    </row>
    <row r="15" spans="1:29" ht="18" customHeight="1">
      <c r="A15" s="147"/>
      <c r="B15" s="11"/>
      <c r="C15" s="159"/>
      <c r="D15" s="160"/>
      <c r="E15" s="161"/>
      <c r="F15" s="9"/>
      <c r="G15" s="9"/>
      <c r="H15" s="168"/>
      <c r="I15" s="169"/>
      <c r="J15" s="170"/>
      <c r="K15" s="9"/>
      <c r="L15" s="9"/>
      <c r="M15" s="159"/>
      <c r="N15" s="160"/>
      <c r="O15" s="161"/>
      <c r="P15" s="9"/>
      <c r="Q15" s="9"/>
      <c r="R15" s="159"/>
      <c r="S15" s="160"/>
      <c r="T15" s="161"/>
      <c r="U15" s="9"/>
      <c r="V15" s="147"/>
    </row>
    <row r="16" spans="1:29" ht="18" customHeight="1" thickBot="1">
      <c r="A16" s="147"/>
      <c r="B16" s="11"/>
      <c r="C16" s="162"/>
      <c r="D16" s="163"/>
      <c r="E16" s="164"/>
      <c r="F16" s="9"/>
      <c r="G16" s="9"/>
      <c r="H16" s="171"/>
      <c r="I16" s="172"/>
      <c r="J16" s="173"/>
      <c r="K16" s="9"/>
      <c r="L16" s="9"/>
      <c r="M16" s="162"/>
      <c r="N16" s="163"/>
      <c r="O16" s="164"/>
      <c r="P16" s="11"/>
      <c r="Q16" s="11"/>
      <c r="R16" s="162"/>
      <c r="S16" s="163"/>
      <c r="T16" s="164"/>
      <c r="U16" s="11"/>
      <c r="V16" s="147"/>
    </row>
    <row r="17" spans="1:22" ht="18" customHeight="1" thickTop="1" thickBot="1">
      <c r="A17" s="147"/>
      <c r="B17" s="11"/>
      <c r="C17" s="11"/>
      <c r="D17" s="11"/>
      <c r="E17" s="9"/>
      <c r="F17" s="9"/>
      <c r="G17" s="9"/>
      <c r="H17" s="9"/>
      <c r="I17" s="9"/>
      <c r="J17" s="9"/>
      <c r="K17" s="9"/>
      <c r="L17" s="9"/>
      <c r="M17" s="9"/>
      <c r="N17" s="11"/>
      <c r="O17" s="11"/>
      <c r="P17" s="11"/>
      <c r="Q17" s="11"/>
      <c r="R17" s="11"/>
      <c r="S17" s="11"/>
      <c r="T17" s="11"/>
      <c r="U17" s="11"/>
      <c r="V17" s="147"/>
    </row>
    <row r="18" spans="1:22" ht="18" customHeight="1" thickTop="1">
      <c r="A18" s="147"/>
      <c r="B18" s="15"/>
      <c r="C18" s="15"/>
      <c r="D18" s="15"/>
      <c r="E18" s="15"/>
      <c r="F18" s="15"/>
      <c r="G18" s="15"/>
      <c r="H18" s="15"/>
      <c r="I18" s="176" t="s">
        <v>74</v>
      </c>
      <c r="J18" s="177"/>
      <c r="K18" s="177"/>
      <c r="L18" s="177"/>
      <c r="M18" s="177"/>
      <c r="N18" s="178"/>
      <c r="O18" s="15"/>
      <c r="P18" s="15"/>
      <c r="Q18" s="15"/>
      <c r="R18" s="15"/>
      <c r="S18" s="15"/>
      <c r="T18" s="15"/>
      <c r="U18" s="15"/>
      <c r="V18" s="147"/>
    </row>
    <row r="19" spans="1:22" ht="18" customHeight="1" thickBot="1">
      <c r="A19" s="147"/>
      <c r="B19" s="15"/>
      <c r="C19" s="15"/>
      <c r="D19" s="15"/>
      <c r="E19" s="15"/>
      <c r="F19" s="15"/>
      <c r="G19" s="15"/>
      <c r="H19" s="15"/>
      <c r="I19" s="179"/>
      <c r="J19" s="180"/>
      <c r="K19" s="180"/>
      <c r="L19" s="180"/>
      <c r="M19" s="180"/>
      <c r="N19" s="181"/>
      <c r="O19" s="15"/>
      <c r="P19" s="15"/>
      <c r="Q19" s="15"/>
      <c r="R19" s="15"/>
      <c r="S19" s="15"/>
      <c r="T19" s="15"/>
      <c r="U19" s="15"/>
      <c r="V19" s="147"/>
    </row>
    <row r="20" spans="1:22" ht="18" customHeight="1" thickTop="1" thickBot="1">
      <c r="A20" s="147"/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9"/>
      <c r="U20" s="1"/>
      <c r="V20" s="147"/>
    </row>
    <row r="21" spans="1:22" ht="18" customHeight="1" thickTop="1">
      <c r="A21" s="147"/>
      <c r="B21" s="1"/>
      <c r="C21" s="22"/>
      <c r="D21" s="189" t="s">
        <v>38</v>
      </c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1"/>
      <c r="T21" s="22"/>
      <c r="U21" s="1"/>
      <c r="V21" s="147"/>
    </row>
    <row r="22" spans="1:22" ht="18" customHeight="1" thickBot="1">
      <c r="A22" s="147"/>
      <c r="B22" s="23"/>
      <c r="C22" s="22"/>
      <c r="D22" s="192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4"/>
      <c r="T22" s="22"/>
      <c r="U22" s="9"/>
      <c r="V22" s="147"/>
    </row>
    <row r="23" spans="1:22" ht="18" customHeight="1" thickTop="1" thickBot="1">
      <c r="A23" s="147"/>
      <c r="B23" s="24"/>
      <c r="C23" s="25"/>
      <c r="D23" s="25"/>
      <c r="E23" s="25"/>
      <c r="F23" s="25"/>
      <c r="G23" s="24"/>
      <c r="H23" s="25"/>
      <c r="I23" s="26"/>
      <c r="J23" s="26"/>
      <c r="K23" s="26"/>
      <c r="L23" s="24"/>
      <c r="M23" s="27"/>
      <c r="N23" s="27"/>
      <c r="O23" s="27"/>
      <c r="P23" s="27"/>
      <c r="Q23" s="24"/>
      <c r="R23" s="27"/>
      <c r="S23" s="27"/>
      <c r="T23" s="27"/>
      <c r="U23" s="27"/>
      <c r="V23" s="147"/>
    </row>
    <row r="24" spans="1:22" ht="18" customHeight="1" thickTop="1">
      <c r="A24" s="147"/>
      <c r="B24" s="27"/>
      <c r="C24" s="151" t="s">
        <v>70</v>
      </c>
      <c r="D24" s="152"/>
      <c r="E24" s="152"/>
      <c r="F24" s="152"/>
      <c r="G24" s="27"/>
      <c r="H24" s="153" t="s">
        <v>71</v>
      </c>
      <c r="I24" s="154"/>
      <c r="J24" s="154"/>
      <c r="K24" s="154"/>
      <c r="L24" s="27"/>
      <c r="M24" s="155" t="s">
        <v>72</v>
      </c>
      <c r="N24" s="155"/>
      <c r="O24" s="155"/>
      <c r="P24" s="155"/>
      <c r="Q24" s="27"/>
      <c r="R24" s="195" t="s">
        <v>73</v>
      </c>
      <c r="S24" s="196"/>
      <c r="T24" s="197"/>
      <c r="U24" s="27"/>
      <c r="V24" s="147"/>
    </row>
    <row r="25" spans="1:22" ht="18" customHeight="1" thickBot="1">
      <c r="A25" s="147"/>
      <c r="B25" s="27"/>
      <c r="C25" s="151"/>
      <c r="D25" s="152"/>
      <c r="E25" s="152"/>
      <c r="F25" s="152"/>
      <c r="G25" s="27"/>
      <c r="H25" s="153"/>
      <c r="I25" s="154"/>
      <c r="J25" s="154"/>
      <c r="K25" s="154"/>
      <c r="L25" s="27"/>
      <c r="M25" s="155"/>
      <c r="N25" s="155"/>
      <c r="O25" s="155"/>
      <c r="P25" s="155"/>
      <c r="Q25" s="27"/>
      <c r="R25" s="198"/>
      <c r="S25" s="199"/>
      <c r="T25" s="200"/>
      <c r="U25" s="27"/>
      <c r="V25" s="147"/>
    </row>
    <row r="26" spans="1:22" ht="18" customHeight="1" thickTop="1">
      <c r="A26" s="147"/>
      <c r="B26" s="23"/>
      <c r="C26" s="1"/>
      <c r="D26" s="1"/>
      <c r="E26" s="1"/>
      <c r="F26" s="9"/>
      <c r="G26" s="9"/>
      <c r="H26" s="1"/>
      <c r="I26" s="1"/>
      <c r="J26" s="1"/>
      <c r="K26" s="9"/>
      <c r="L26" s="9"/>
      <c r="M26" s="1"/>
      <c r="N26" s="1"/>
      <c r="O26" s="1"/>
      <c r="P26" s="9"/>
      <c r="Q26" s="9"/>
      <c r="R26" s="1"/>
      <c r="S26" s="1"/>
      <c r="T26" s="1"/>
      <c r="U26" s="9"/>
      <c r="V26" s="147"/>
    </row>
    <row r="27" spans="1:22" ht="18" customHeight="1" thickBot="1">
      <c r="A27" s="14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5"/>
      <c r="S27" s="1"/>
      <c r="T27" s="1"/>
      <c r="U27" s="1"/>
      <c r="V27" s="147"/>
    </row>
    <row r="28" spans="1:22" ht="18" customHeight="1" thickTop="1">
      <c r="A28" s="147"/>
      <c r="B28" s="1"/>
      <c r="C28" s="183" t="s">
        <v>39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5"/>
      <c r="U28" s="1"/>
      <c r="V28" s="147"/>
    </row>
    <row r="29" spans="1:22" ht="18" customHeight="1" thickBot="1">
      <c r="A29" s="147"/>
      <c r="B29" s="1"/>
      <c r="C29" s="186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8"/>
      <c r="U29" s="1"/>
      <c r="V29" s="147"/>
    </row>
    <row r="30" spans="1:22" ht="18" customHeight="1" thickTop="1">
      <c r="A30" s="14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47"/>
    </row>
    <row r="31" spans="1:22" ht="18" customHeight="1">
      <c r="A31" s="14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50" t="s">
        <v>142</v>
      </c>
      <c r="O31" s="150"/>
      <c r="P31" s="150"/>
      <c r="Q31" s="150"/>
      <c r="R31" s="150"/>
      <c r="S31" s="150"/>
      <c r="T31" s="150"/>
      <c r="U31" s="150"/>
      <c r="V31" s="147"/>
    </row>
    <row r="32" spans="1:22" ht="18" customHeight="1">
      <c r="A32" s="14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50"/>
      <c r="O32" s="150"/>
      <c r="P32" s="150"/>
      <c r="Q32" s="150"/>
      <c r="R32" s="150"/>
      <c r="S32" s="150"/>
      <c r="T32" s="150"/>
      <c r="U32" s="150"/>
      <c r="V32" s="147"/>
    </row>
    <row r="33" spans="1:22" ht="18" customHeight="1">
      <c r="A33" s="14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47"/>
    </row>
    <row r="34" spans="1:22" ht="18" customHeight="1">
      <c r="A34" s="14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47"/>
    </row>
    <row r="35" spans="1:22" ht="18" customHeight="1">
      <c r="A35" s="14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47"/>
    </row>
    <row r="36" spans="1:22" ht="18" customHeight="1">
      <c r="A36" s="14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47"/>
    </row>
    <row r="37" spans="1:22" ht="18" customHeight="1">
      <c r="A37" s="14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47"/>
    </row>
    <row r="38" spans="1:22" ht="18" customHeight="1">
      <c r="A38" s="14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7"/>
    </row>
    <row r="39" spans="1:22" ht="18" customHeight="1">
      <c r="A39" s="14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47"/>
    </row>
    <row r="40" spans="1:22" ht="21" customHeight="1">
      <c r="A40" s="14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47"/>
    </row>
    <row r="41" spans="1:22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</row>
    <row r="42" spans="1:22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</row>
    <row r="43" spans="1:22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</row>
    <row r="44" spans="1:22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</row>
    <row r="45" spans="1:22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</row>
    <row r="46" spans="1:22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</row>
    <row r="47" spans="1:22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</row>
    <row r="48" spans="1:22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</row>
    <row r="49" spans="1:22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</row>
  </sheetData>
  <sheetProtection password="C70B" sheet="1" objects="1" scenarios="1" formatCells="0" formatColumns="0" formatRows="0" insertColumns="0" insertRows="0" insertHyperlinks="0" deleteColumns="0" deleteRows="0" sort="0" autoFilter="0" pivotTables="0"/>
  <mergeCells count="17">
    <mergeCell ref="M7:T9"/>
    <mergeCell ref="V2:AC3"/>
    <mergeCell ref="C28:T29"/>
    <mergeCell ref="D21:S22"/>
    <mergeCell ref="R24:T25"/>
    <mergeCell ref="C2:T4"/>
    <mergeCell ref="C11:T12"/>
    <mergeCell ref="C7:J9"/>
    <mergeCell ref="N31:U32"/>
    <mergeCell ref="C24:F25"/>
    <mergeCell ref="H24:K25"/>
    <mergeCell ref="M24:P25"/>
    <mergeCell ref="C14:E16"/>
    <mergeCell ref="H14:J16"/>
    <mergeCell ref="M14:O16"/>
    <mergeCell ref="R14:T16"/>
    <mergeCell ref="I18:N19"/>
  </mergeCells>
  <phoneticPr fontId="3" type="noConversion"/>
  <hyperlinks>
    <hyperlink ref="C14:E16" location="'1. Sınav'!A1" display="I. SINAV"/>
    <hyperlink ref="H14:J16" location="'2. Sınav'!A1" display="II. SINAV"/>
    <hyperlink ref="M14:O16" location="'3. Sınav'!A1" display="III. SINAV"/>
    <hyperlink ref="R14:T16" location="'4. Sınav'!A1" display="IV. SINAV"/>
    <hyperlink ref="C7:J9" location="'K. Bilgiler'!A1" display="KİŞİSEL BİLGİLER"/>
    <hyperlink ref="M7:T9" location="'S. Listesi'!A1" display="SINIF LİSTESİ"/>
    <hyperlink ref="I18:N19" location="Açıkl.!A1" display="AÇIKLAMALAR"/>
    <hyperlink ref="C28:T29" r:id="rId1" location="'D. Sonu'!A1" display="SINAVLARDAN ALINAN NOTLARIN KARŞILAŞTIRILMASI ve DÖNEM SONU ORTALAMASI"/>
    <hyperlink ref="C24:E25" location="'Analiz-1'!A1" display="I. SINAVIN GRAFİKLE GÖSTERİMİ"/>
    <hyperlink ref="H24:J25" location="'Analiz-2'!A1" display="II. SINAVIN GRAFİKLE GÖSTERİMİ"/>
    <hyperlink ref="R24:T25" r:id="rId2" location="'Analiz-4'!A1" display="IV. SINAVIN GRAFİKLE GÖSTERİMİ"/>
    <hyperlink ref="M24:P25" location="'Analiz-3'!A1" display="III. SINAVIN GRAFİKLE GÖSTERİMİ"/>
  </hyperlinks>
  <pageMargins left="0.78740157480314965" right="0.78740157480314965" top="0.78740157480314965" bottom="0.78740157480314965" header="0.59055118110236227" footer="0.59055118110236227"/>
  <pageSetup paperSize="9" orientation="portrait" horizontalDpi="0" verticalDpi="0" r:id="rId3"/>
  <headerFooter alignWithMargins="0"/>
  <cellWatches>
    <cellWatch r="N16"/>
  </cellWatches>
</worksheet>
</file>

<file path=xl/worksheets/sheet10.xml><?xml version="1.0" encoding="utf-8"?>
<worksheet xmlns="http://schemas.openxmlformats.org/spreadsheetml/2006/main" xmlns:r="http://schemas.openxmlformats.org/officeDocument/2006/relationships">
  <dimension ref="A1:AE40"/>
  <sheetViews>
    <sheetView workbookViewId="0">
      <selection sqref="A1:AE1"/>
    </sheetView>
  </sheetViews>
  <sheetFormatPr defaultRowHeight="12.75"/>
  <cols>
    <col min="1" max="1" width="3.7109375" customWidth="1"/>
    <col min="2" max="2" width="5.28515625" customWidth="1"/>
    <col min="3" max="5" width="8.7109375" customWidth="1"/>
    <col min="6" max="30" width="3.7109375" customWidth="1"/>
    <col min="31" max="31" width="7" customWidth="1"/>
  </cols>
  <sheetData>
    <row r="1" spans="1:31" ht="21" customHeight="1" thickTop="1" thickBot="1">
      <c r="A1" s="307" t="str">
        <f>'K. Bilgiler'!H7</f>
        <v>ABDİPAŞA ÇPAL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9"/>
    </row>
    <row r="2" spans="1:31" ht="18" customHeight="1" thickTop="1" thickBot="1">
      <c r="A2" s="303">
        <f>'K. Bilgiler'!H11</f>
        <v>10</v>
      </c>
      <c r="B2" s="294"/>
      <c r="C2" s="82" t="str">
        <f>'K. Bilgiler'!H13</f>
        <v>B</v>
      </c>
      <c r="D2" s="294" t="s">
        <v>61</v>
      </c>
      <c r="E2" s="294"/>
      <c r="F2" s="294" t="str">
        <f>'K. Bilgiler'!H9</f>
        <v>BİLGİSAYARDA OFİS PROGRAMLARI</v>
      </c>
      <c r="G2" s="294"/>
      <c r="H2" s="294"/>
      <c r="I2" s="294"/>
      <c r="J2" s="294"/>
      <c r="K2" s="294"/>
      <c r="L2" s="294"/>
      <c r="M2" s="294"/>
      <c r="N2" s="294"/>
      <c r="O2" s="294"/>
      <c r="P2" s="297"/>
      <c r="Q2" s="297"/>
      <c r="R2" s="294" t="s">
        <v>1</v>
      </c>
      <c r="S2" s="297"/>
      <c r="T2" s="297"/>
      <c r="U2" s="297"/>
      <c r="V2" s="303" t="s">
        <v>0</v>
      </c>
      <c r="W2" s="297"/>
      <c r="X2" s="294" t="s">
        <v>2</v>
      </c>
      <c r="Y2" s="294"/>
      <c r="Z2" s="294"/>
      <c r="AA2" s="294"/>
      <c r="AB2" s="294"/>
      <c r="AC2" s="294"/>
      <c r="AD2" s="247">
        <f ca="1">TODAY()</f>
        <v>43747</v>
      </c>
      <c r="AE2" s="294"/>
    </row>
    <row r="3" spans="1:31" ht="24" customHeight="1" thickTop="1">
      <c r="A3" s="313" t="s">
        <v>3</v>
      </c>
      <c r="B3" s="315" t="s">
        <v>5</v>
      </c>
      <c r="C3" s="310" t="s">
        <v>4</v>
      </c>
      <c r="D3" s="311"/>
      <c r="E3" s="311"/>
      <c r="F3" s="98" t="s">
        <v>26</v>
      </c>
      <c r="G3" s="98" t="s">
        <v>26</v>
      </c>
      <c r="H3" s="98" t="s">
        <v>26</v>
      </c>
      <c r="I3" s="98" t="s">
        <v>26</v>
      </c>
      <c r="J3" s="98" t="s">
        <v>26</v>
      </c>
      <c r="K3" s="98" t="s">
        <v>26</v>
      </c>
      <c r="L3" s="98" t="s">
        <v>26</v>
      </c>
      <c r="M3" s="98" t="s">
        <v>26</v>
      </c>
      <c r="N3" s="98" t="s">
        <v>26</v>
      </c>
      <c r="O3" s="98" t="s">
        <v>26</v>
      </c>
      <c r="P3" s="98" t="s">
        <v>26</v>
      </c>
      <c r="Q3" s="98" t="s">
        <v>26</v>
      </c>
      <c r="R3" s="98" t="s">
        <v>26</v>
      </c>
      <c r="S3" s="98" t="s">
        <v>26</v>
      </c>
      <c r="T3" s="98" t="s">
        <v>26</v>
      </c>
      <c r="U3" s="98" t="s">
        <v>26</v>
      </c>
      <c r="V3" s="98" t="s">
        <v>26</v>
      </c>
      <c r="W3" s="98" t="s">
        <v>26</v>
      </c>
      <c r="X3" s="98" t="s">
        <v>26</v>
      </c>
      <c r="Y3" s="98" t="s">
        <v>26</v>
      </c>
      <c r="Z3" s="98" t="s">
        <v>26</v>
      </c>
      <c r="AA3" s="98" t="s">
        <v>26</v>
      </c>
      <c r="AB3" s="98" t="s">
        <v>26</v>
      </c>
      <c r="AC3" s="98" t="s">
        <v>26</v>
      </c>
      <c r="AD3" s="98" t="s">
        <v>26</v>
      </c>
      <c r="AE3" s="305" t="s">
        <v>6</v>
      </c>
    </row>
    <row r="4" spans="1:31" ht="16.5" customHeight="1">
      <c r="A4" s="314"/>
      <c r="B4" s="316"/>
      <c r="C4" s="312"/>
      <c r="D4" s="312"/>
      <c r="E4" s="312"/>
      <c r="F4" s="99" t="s">
        <v>0</v>
      </c>
      <c r="G4" s="99" t="s">
        <v>7</v>
      </c>
      <c r="H4" s="99" t="s">
        <v>8</v>
      </c>
      <c r="I4" s="99" t="s">
        <v>9</v>
      </c>
      <c r="J4" s="99" t="s">
        <v>10</v>
      </c>
      <c r="K4" s="99" t="s">
        <v>11</v>
      </c>
      <c r="L4" s="99" t="s">
        <v>12</v>
      </c>
      <c r="M4" s="99" t="s">
        <v>13</v>
      </c>
      <c r="N4" s="99" t="s">
        <v>14</v>
      </c>
      <c r="O4" s="99" t="s">
        <v>15</v>
      </c>
      <c r="P4" s="99" t="s">
        <v>16</v>
      </c>
      <c r="Q4" s="99" t="s">
        <v>17</v>
      </c>
      <c r="R4" s="99" t="s">
        <v>18</v>
      </c>
      <c r="S4" s="99" t="s">
        <v>19</v>
      </c>
      <c r="T4" s="99" t="s">
        <v>20</v>
      </c>
      <c r="U4" s="99" t="s">
        <v>21</v>
      </c>
      <c r="V4" s="99" t="s">
        <v>22</v>
      </c>
      <c r="W4" s="99" t="s">
        <v>23</v>
      </c>
      <c r="X4" s="99" t="s">
        <v>24</v>
      </c>
      <c r="Y4" s="99" t="s">
        <v>25</v>
      </c>
      <c r="Z4" s="99" t="s">
        <v>53</v>
      </c>
      <c r="AA4" s="99" t="s">
        <v>54</v>
      </c>
      <c r="AB4" s="99" t="s">
        <v>55</v>
      </c>
      <c r="AC4" s="99" t="s">
        <v>56</v>
      </c>
      <c r="AD4" s="99" t="s">
        <v>57</v>
      </c>
      <c r="AE4" s="306"/>
    </row>
    <row r="5" spans="1:31" ht="12" customHeight="1">
      <c r="A5" s="100">
        <v>1</v>
      </c>
      <c r="B5" s="101">
        <f>'S. Listesi'!F4</f>
        <v>0</v>
      </c>
      <c r="C5" s="317">
        <f>'S. Listesi'!G4</f>
        <v>0</v>
      </c>
      <c r="D5" s="317"/>
      <c r="E5" s="317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2">
        <f>SUM(F5:AD5)</f>
        <v>0</v>
      </c>
    </row>
    <row r="6" spans="1:31" ht="12" customHeight="1">
      <c r="A6" s="100">
        <v>2</v>
      </c>
      <c r="B6" s="101">
        <f>'S. Listesi'!F5</f>
        <v>0</v>
      </c>
      <c r="C6" s="317">
        <f>'S. Listesi'!G5</f>
        <v>0</v>
      </c>
      <c r="D6" s="317"/>
      <c r="E6" s="317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2">
        <f t="shared" ref="AE6:AE34" si="0">SUM(F6:AD6)</f>
        <v>0</v>
      </c>
    </row>
    <row r="7" spans="1:31" ht="12" customHeight="1">
      <c r="A7" s="100">
        <v>3</v>
      </c>
      <c r="B7" s="101">
        <f>'S. Listesi'!F6</f>
        <v>0</v>
      </c>
      <c r="C7" s="317">
        <f>'S. Listesi'!G6</f>
        <v>0</v>
      </c>
      <c r="D7" s="317"/>
      <c r="E7" s="317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2">
        <f t="shared" si="0"/>
        <v>0</v>
      </c>
    </row>
    <row r="8" spans="1:31" ht="12" customHeight="1">
      <c r="A8" s="100">
        <v>4</v>
      </c>
      <c r="B8" s="101">
        <f>'S. Listesi'!F7</f>
        <v>0</v>
      </c>
      <c r="C8" s="317">
        <f>'S. Listesi'!G7</f>
        <v>0</v>
      </c>
      <c r="D8" s="317"/>
      <c r="E8" s="317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2">
        <f t="shared" si="0"/>
        <v>0</v>
      </c>
    </row>
    <row r="9" spans="1:31" ht="12" customHeight="1">
      <c r="A9" s="100">
        <v>5</v>
      </c>
      <c r="B9" s="101">
        <f>'S. Listesi'!F8</f>
        <v>0</v>
      </c>
      <c r="C9" s="317">
        <f>'S. Listesi'!G8</f>
        <v>0</v>
      </c>
      <c r="D9" s="317"/>
      <c r="E9" s="317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2">
        <f t="shared" si="0"/>
        <v>0</v>
      </c>
    </row>
    <row r="10" spans="1:31" ht="12" customHeight="1">
      <c r="A10" s="100">
        <v>6</v>
      </c>
      <c r="B10" s="101">
        <f>'S. Listesi'!F9</f>
        <v>0</v>
      </c>
      <c r="C10" s="317">
        <f>'S. Listesi'!G9</f>
        <v>0</v>
      </c>
      <c r="D10" s="317"/>
      <c r="E10" s="317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2">
        <f t="shared" si="0"/>
        <v>0</v>
      </c>
    </row>
    <row r="11" spans="1:31" ht="12" customHeight="1">
      <c r="A11" s="100">
        <v>7</v>
      </c>
      <c r="B11" s="101">
        <f>'S. Listesi'!F10</f>
        <v>0</v>
      </c>
      <c r="C11" s="317">
        <f>'S. Listesi'!G10</f>
        <v>0</v>
      </c>
      <c r="D11" s="317"/>
      <c r="E11" s="317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2">
        <f t="shared" si="0"/>
        <v>0</v>
      </c>
    </row>
    <row r="12" spans="1:31" ht="12" customHeight="1">
      <c r="A12" s="100">
        <v>8</v>
      </c>
      <c r="B12" s="101">
        <f>'S. Listesi'!F11</f>
        <v>0</v>
      </c>
      <c r="C12" s="317">
        <f>'S. Listesi'!G11</f>
        <v>0</v>
      </c>
      <c r="D12" s="317"/>
      <c r="E12" s="317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2">
        <f t="shared" si="0"/>
        <v>0</v>
      </c>
    </row>
    <row r="13" spans="1:31" ht="12" customHeight="1">
      <c r="A13" s="100">
        <v>9</v>
      </c>
      <c r="B13" s="101">
        <f>'S. Listesi'!F12</f>
        <v>0</v>
      </c>
      <c r="C13" s="317">
        <f>'S. Listesi'!G12</f>
        <v>0</v>
      </c>
      <c r="D13" s="317"/>
      <c r="E13" s="317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2">
        <f t="shared" si="0"/>
        <v>0</v>
      </c>
    </row>
    <row r="14" spans="1:31" ht="12" customHeight="1">
      <c r="A14" s="100">
        <v>10</v>
      </c>
      <c r="B14" s="101">
        <f>'S. Listesi'!F13</f>
        <v>0</v>
      </c>
      <c r="C14" s="317">
        <f>'S. Listesi'!G13</f>
        <v>0</v>
      </c>
      <c r="D14" s="317"/>
      <c r="E14" s="317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2">
        <f t="shared" si="0"/>
        <v>0</v>
      </c>
    </row>
    <row r="15" spans="1:31" ht="12" customHeight="1">
      <c r="A15" s="100">
        <v>11</v>
      </c>
      <c r="B15" s="101">
        <f>'S. Listesi'!F14</f>
        <v>0</v>
      </c>
      <c r="C15" s="317">
        <f>'S. Listesi'!G14</f>
        <v>0</v>
      </c>
      <c r="D15" s="317"/>
      <c r="E15" s="317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2">
        <f t="shared" si="0"/>
        <v>0</v>
      </c>
    </row>
    <row r="16" spans="1:31" ht="12" customHeight="1">
      <c r="A16" s="100">
        <v>12</v>
      </c>
      <c r="B16" s="101">
        <f>'S. Listesi'!F15</f>
        <v>0</v>
      </c>
      <c r="C16" s="317">
        <f>'S. Listesi'!G15</f>
        <v>0</v>
      </c>
      <c r="D16" s="317"/>
      <c r="E16" s="317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2">
        <f t="shared" si="0"/>
        <v>0</v>
      </c>
    </row>
    <row r="17" spans="1:31" ht="12" customHeight="1">
      <c r="A17" s="100">
        <v>13</v>
      </c>
      <c r="B17" s="101">
        <f>'S. Listesi'!F16</f>
        <v>0</v>
      </c>
      <c r="C17" s="317">
        <f>'S. Listesi'!G16</f>
        <v>0</v>
      </c>
      <c r="D17" s="317"/>
      <c r="E17" s="317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2">
        <f t="shared" si="0"/>
        <v>0</v>
      </c>
    </row>
    <row r="18" spans="1:31" ht="12" customHeight="1">
      <c r="A18" s="100">
        <v>14</v>
      </c>
      <c r="B18" s="101">
        <f>'S. Listesi'!F17</f>
        <v>0</v>
      </c>
      <c r="C18" s="317">
        <f>'S. Listesi'!G17</f>
        <v>0</v>
      </c>
      <c r="D18" s="317"/>
      <c r="E18" s="317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2">
        <f t="shared" si="0"/>
        <v>0</v>
      </c>
    </row>
    <row r="19" spans="1:31" ht="12" customHeight="1">
      <c r="A19" s="100">
        <v>15</v>
      </c>
      <c r="B19" s="101">
        <f>'S. Listesi'!F18</f>
        <v>0</v>
      </c>
      <c r="C19" s="317">
        <f>'S. Listesi'!G18</f>
        <v>0</v>
      </c>
      <c r="D19" s="317"/>
      <c r="E19" s="317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2">
        <f t="shared" si="0"/>
        <v>0</v>
      </c>
    </row>
    <row r="20" spans="1:31" ht="12" customHeight="1">
      <c r="A20" s="100">
        <v>16</v>
      </c>
      <c r="B20" s="101">
        <f>'S. Listesi'!F19</f>
        <v>0</v>
      </c>
      <c r="C20" s="317">
        <f>'S. Listesi'!G19</f>
        <v>0</v>
      </c>
      <c r="D20" s="317"/>
      <c r="E20" s="317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2">
        <f t="shared" si="0"/>
        <v>0</v>
      </c>
    </row>
    <row r="21" spans="1:31" ht="12" customHeight="1">
      <c r="A21" s="100">
        <v>17</v>
      </c>
      <c r="B21" s="101">
        <f>'S. Listesi'!F20</f>
        <v>0</v>
      </c>
      <c r="C21" s="317">
        <f>'S. Listesi'!G20</f>
        <v>0</v>
      </c>
      <c r="D21" s="317"/>
      <c r="E21" s="317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2">
        <f t="shared" si="0"/>
        <v>0</v>
      </c>
    </row>
    <row r="22" spans="1:31" ht="12" customHeight="1">
      <c r="A22" s="100">
        <v>18</v>
      </c>
      <c r="B22" s="101">
        <f>'S. Listesi'!F21</f>
        <v>0</v>
      </c>
      <c r="C22" s="317">
        <f>'S. Listesi'!G21</f>
        <v>0</v>
      </c>
      <c r="D22" s="317"/>
      <c r="E22" s="317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2">
        <f t="shared" si="0"/>
        <v>0</v>
      </c>
    </row>
    <row r="23" spans="1:31" ht="12" customHeight="1">
      <c r="A23" s="100">
        <v>19</v>
      </c>
      <c r="B23" s="101">
        <f>'S. Listesi'!F22</f>
        <v>0</v>
      </c>
      <c r="C23" s="317">
        <f>'S. Listesi'!G22</f>
        <v>0</v>
      </c>
      <c r="D23" s="317"/>
      <c r="E23" s="317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2">
        <f t="shared" si="0"/>
        <v>0</v>
      </c>
    </row>
    <row r="24" spans="1:31" ht="12" customHeight="1">
      <c r="A24" s="100">
        <v>20</v>
      </c>
      <c r="B24" s="101">
        <f>'S. Listesi'!F23</f>
        <v>0</v>
      </c>
      <c r="C24" s="317">
        <f>'S. Listesi'!G23</f>
        <v>0</v>
      </c>
      <c r="D24" s="317"/>
      <c r="E24" s="317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2">
        <f t="shared" si="0"/>
        <v>0</v>
      </c>
    </row>
    <row r="25" spans="1:31" ht="12" customHeight="1">
      <c r="A25" s="100">
        <v>21</v>
      </c>
      <c r="B25" s="101">
        <f>'S. Listesi'!F24</f>
        <v>0</v>
      </c>
      <c r="C25" s="317">
        <f>'S. Listesi'!G24</f>
        <v>0</v>
      </c>
      <c r="D25" s="317"/>
      <c r="E25" s="317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2">
        <f t="shared" si="0"/>
        <v>0</v>
      </c>
    </row>
    <row r="26" spans="1:31" ht="12" customHeight="1">
      <c r="A26" s="100">
        <v>22</v>
      </c>
      <c r="B26" s="101">
        <f>'S. Listesi'!F25</f>
        <v>0</v>
      </c>
      <c r="C26" s="317">
        <f>'S. Listesi'!G25</f>
        <v>0</v>
      </c>
      <c r="D26" s="317"/>
      <c r="E26" s="317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2">
        <f t="shared" si="0"/>
        <v>0</v>
      </c>
    </row>
    <row r="27" spans="1:31" ht="12" customHeight="1">
      <c r="A27" s="100">
        <v>23</v>
      </c>
      <c r="B27" s="101">
        <f>'S. Listesi'!F26</f>
        <v>0</v>
      </c>
      <c r="C27" s="317">
        <f>'S. Listesi'!G26</f>
        <v>0</v>
      </c>
      <c r="D27" s="317"/>
      <c r="E27" s="317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2">
        <f t="shared" si="0"/>
        <v>0</v>
      </c>
    </row>
    <row r="28" spans="1:31" ht="12" customHeight="1">
      <c r="A28" s="100">
        <v>24</v>
      </c>
      <c r="B28" s="101">
        <f>'S. Listesi'!F27</f>
        <v>0</v>
      </c>
      <c r="C28" s="317">
        <f>'S. Listesi'!G27</f>
        <v>0</v>
      </c>
      <c r="D28" s="317"/>
      <c r="E28" s="317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2">
        <f t="shared" si="0"/>
        <v>0</v>
      </c>
    </row>
    <row r="29" spans="1:31" ht="12" customHeight="1">
      <c r="A29" s="100">
        <v>25</v>
      </c>
      <c r="B29" s="101">
        <f>'S. Listesi'!F28</f>
        <v>0</v>
      </c>
      <c r="C29" s="317">
        <f>'S. Listesi'!G28</f>
        <v>0</v>
      </c>
      <c r="D29" s="317"/>
      <c r="E29" s="317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2">
        <f t="shared" si="0"/>
        <v>0</v>
      </c>
    </row>
    <row r="30" spans="1:31" ht="12" customHeight="1">
      <c r="A30" s="100">
        <v>26</v>
      </c>
      <c r="B30" s="101">
        <f>'S. Listesi'!F29</f>
        <v>0</v>
      </c>
      <c r="C30" s="317">
        <f>'S. Listesi'!G29</f>
        <v>0</v>
      </c>
      <c r="D30" s="317"/>
      <c r="E30" s="317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2">
        <f t="shared" si="0"/>
        <v>0</v>
      </c>
    </row>
    <row r="31" spans="1:31" ht="12" customHeight="1">
      <c r="A31" s="100">
        <v>27</v>
      </c>
      <c r="B31" s="101">
        <f>'S. Listesi'!F30</f>
        <v>0</v>
      </c>
      <c r="C31" s="317">
        <f>'S. Listesi'!G30</f>
        <v>0</v>
      </c>
      <c r="D31" s="317"/>
      <c r="E31" s="317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2">
        <f t="shared" si="0"/>
        <v>0</v>
      </c>
    </row>
    <row r="32" spans="1:31" ht="12" customHeight="1">
      <c r="A32" s="100">
        <v>28</v>
      </c>
      <c r="B32" s="101">
        <f>'S. Listesi'!F31</f>
        <v>0</v>
      </c>
      <c r="C32" s="317">
        <f>'S. Listesi'!G31</f>
        <v>0</v>
      </c>
      <c r="D32" s="317"/>
      <c r="E32" s="317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2">
        <f t="shared" si="0"/>
        <v>0</v>
      </c>
    </row>
    <row r="33" spans="1:31" ht="12" customHeight="1">
      <c r="A33" s="100">
        <v>29</v>
      </c>
      <c r="B33" s="101">
        <f>'S. Listesi'!F32</f>
        <v>0</v>
      </c>
      <c r="C33" s="317">
        <f>'S. Listesi'!G32</f>
        <v>0</v>
      </c>
      <c r="D33" s="317"/>
      <c r="E33" s="317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2">
        <f t="shared" si="0"/>
        <v>0</v>
      </c>
    </row>
    <row r="34" spans="1:31" ht="12" customHeight="1" thickBot="1">
      <c r="A34" s="103">
        <v>30</v>
      </c>
      <c r="B34" s="101">
        <f>'S. Listesi'!F33</f>
        <v>0</v>
      </c>
      <c r="C34" s="317">
        <f>'S. Listesi'!G33</f>
        <v>0</v>
      </c>
      <c r="D34" s="317"/>
      <c r="E34" s="317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4"/>
      <c r="AD34" s="104"/>
      <c r="AE34" s="102">
        <f t="shared" si="0"/>
        <v>0</v>
      </c>
    </row>
    <row r="35" spans="1:31" ht="15" customHeight="1" thickTop="1">
      <c r="A35" s="85"/>
      <c r="B35" s="86"/>
      <c r="C35" s="86"/>
      <c r="D35" s="86"/>
      <c r="E35" s="96"/>
      <c r="F35" s="97">
        <f>SUM(F5:F34)</f>
        <v>0</v>
      </c>
      <c r="G35" s="97">
        <f t="shared" ref="G35:AE35" si="1">SUM(G5:G34)</f>
        <v>0</v>
      </c>
      <c r="H35" s="97">
        <f t="shared" si="1"/>
        <v>0</v>
      </c>
      <c r="I35" s="97">
        <f t="shared" si="1"/>
        <v>0</v>
      </c>
      <c r="J35" s="97">
        <f t="shared" si="1"/>
        <v>0</v>
      </c>
      <c r="K35" s="97">
        <f t="shared" si="1"/>
        <v>0</v>
      </c>
      <c r="L35" s="97">
        <f t="shared" si="1"/>
        <v>0</v>
      </c>
      <c r="M35" s="97">
        <f t="shared" si="1"/>
        <v>0</v>
      </c>
      <c r="N35" s="97">
        <f t="shared" si="1"/>
        <v>0</v>
      </c>
      <c r="O35" s="97">
        <f t="shared" si="1"/>
        <v>0</v>
      </c>
      <c r="P35" s="97">
        <f t="shared" si="1"/>
        <v>0</v>
      </c>
      <c r="Q35" s="97">
        <f t="shared" si="1"/>
        <v>0</v>
      </c>
      <c r="R35" s="97">
        <f t="shared" si="1"/>
        <v>0</v>
      </c>
      <c r="S35" s="97">
        <f t="shared" si="1"/>
        <v>0</v>
      </c>
      <c r="T35" s="97">
        <f t="shared" si="1"/>
        <v>0</v>
      </c>
      <c r="U35" s="97">
        <f t="shared" si="1"/>
        <v>0</v>
      </c>
      <c r="V35" s="97">
        <f t="shared" si="1"/>
        <v>0</v>
      </c>
      <c r="W35" s="97">
        <f t="shared" si="1"/>
        <v>0</v>
      </c>
      <c r="X35" s="97">
        <f t="shared" si="1"/>
        <v>0</v>
      </c>
      <c r="Y35" s="97">
        <f t="shared" si="1"/>
        <v>0</v>
      </c>
      <c r="Z35" s="97">
        <f t="shared" si="1"/>
        <v>0</v>
      </c>
      <c r="AA35" s="97">
        <f t="shared" si="1"/>
        <v>0</v>
      </c>
      <c r="AB35" s="97">
        <f t="shared" si="1"/>
        <v>0</v>
      </c>
      <c r="AC35" s="97">
        <f t="shared" si="1"/>
        <v>0</v>
      </c>
      <c r="AD35" s="97">
        <f t="shared" si="1"/>
        <v>0</v>
      </c>
      <c r="AE35" s="97">
        <f t="shared" si="1"/>
        <v>0</v>
      </c>
    </row>
    <row r="36" spans="1:31" ht="12" customHeight="1">
      <c r="A36" s="87"/>
      <c r="B36" s="87"/>
      <c r="C36" s="87"/>
      <c r="D36" s="87"/>
      <c r="E36" s="87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15" customHeight="1">
      <c r="A37" s="298" t="str">
        <f>'K. Bilgiler'!H15</f>
        <v>2018-2019</v>
      </c>
      <c r="B37" s="298"/>
      <c r="C37" s="298"/>
      <c r="D37" s="298" t="s">
        <v>27</v>
      </c>
      <c r="E37" s="298"/>
      <c r="F37" s="298"/>
      <c r="G37" s="88"/>
      <c r="H37" s="88"/>
      <c r="I37" s="88"/>
      <c r="J37" s="88"/>
      <c r="K37" s="89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301" t="s">
        <v>28</v>
      </c>
      <c r="X37" s="301"/>
      <c r="Y37" s="301"/>
      <c r="Z37" s="301"/>
      <c r="AA37" s="301"/>
      <c r="AB37" s="301"/>
      <c r="AC37" s="301"/>
      <c r="AD37" s="301"/>
      <c r="AE37" s="90"/>
    </row>
    <row r="38" spans="1:31" ht="15" customHeight="1">
      <c r="A38" s="298">
        <f>'K. Bilgiler'!H17</f>
        <v>2</v>
      </c>
      <c r="B38" s="300"/>
      <c r="C38" s="300"/>
      <c r="D38" s="299" t="s">
        <v>46</v>
      </c>
      <c r="E38" s="299"/>
      <c r="F38" s="299"/>
      <c r="G38" s="91"/>
      <c r="H38" s="91"/>
      <c r="I38" s="91"/>
      <c r="J38" s="91"/>
      <c r="K38" s="91"/>
      <c r="L38" s="91"/>
      <c r="M38" s="90"/>
      <c r="N38" s="90"/>
      <c r="O38" s="90"/>
      <c r="P38" s="90"/>
      <c r="Q38" s="90"/>
      <c r="R38" s="90"/>
      <c r="S38" s="90"/>
      <c r="T38" s="90"/>
      <c r="U38" s="90"/>
      <c r="V38" s="91"/>
      <c r="W38" s="302" t="str">
        <f>'K. Bilgiler'!H19</f>
        <v>MEHMET BAKİ İLARSLAN</v>
      </c>
      <c r="X38" s="302"/>
      <c r="Y38" s="302"/>
      <c r="Z38" s="302"/>
      <c r="AA38" s="302"/>
      <c r="AB38" s="302"/>
      <c r="AC38" s="302"/>
      <c r="AD38" s="302"/>
      <c r="AE38" s="90"/>
    </row>
    <row r="39" spans="1:31" ht="12" customHeight="1">
      <c r="A39" s="92"/>
      <c r="B39" s="93"/>
      <c r="C39" s="93"/>
      <c r="D39" s="93"/>
      <c r="E39" s="93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4"/>
      <c r="W39" s="94"/>
      <c r="X39" s="94"/>
      <c r="Y39" s="94"/>
      <c r="Z39" s="94"/>
      <c r="AA39" s="94"/>
      <c r="AB39" s="94"/>
      <c r="AC39" s="94"/>
      <c r="AD39" s="94"/>
      <c r="AE39" s="92"/>
    </row>
    <row r="40" spans="1:31" ht="12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</sheetData>
  <sheetProtection password="8458" sheet="1" objects="1" scenarios="1"/>
  <mergeCells count="48">
    <mergeCell ref="C25:E25"/>
    <mergeCell ref="W37:AD37"/>
    <mergeCell ref="W38:AD38"/>
    <mergeCell ref="A2:B2"/>
    <mergeCell ref="D2:E2"/>
    <mergeCell ref="V2:W2"/>
    <mergeCell ref="X2:AC2"/>
    <mergeCell ref="C33:E33"/>
    <mergeCell ref="C34:E34"/>
    <mergeCell ref="C13:E13"/>
    <mergeCell ref="C32:E32"/>
    <mergeCell ref="C28:E28"/>
    <mergeCell ref="C29:E29"/>
    <mergeCell ref="C30:E30"/>
    <mergeCell ref="C31:E31"/>
    <mergeCell ref="C14:E14"/>
    <mergeCell ref="C21:E21"/>
    <mergeCell ref="C22:E22"/>
    <mergeCell ref="C23:E23"/>
    <mergeCell ref="C16:E16"/>
    <mergeCell ref="C17:E17"/>
    <mergeCell ref="C18:E18"/>
    <mergeCell ref="C19:E19"/>
    <mergeCell ref="C20:E20"/>
    <mergeCell ref="C15:E15"/>
    <mergeCell ref="C5:E5"/>
    <mergeCell ref="A37:C37"/>
    <mergeCell ref="D38:F38"/>
    <mergeCell ref="C6:E6"/>
    <mergeCell ref="C7:E7"/>
    <mergeCell ref="C8:E8"/>
    <mergeCell ref="C9:E9"/>
    <mergeCell ref="C10:E10"/>
    <mergeCell ref="C11:E11"/>
    <mergeCell ref="C12:E12"/>
    <mergeCell ref="A38:C38"/>
    <mergeCell ref="D37:F37"/>
    <mergeCell ref="C26:E26"/>
    <mergeCell ref="C24:E24"/>
    <mergeCell ref="C27:E27"/>
    <mergeCell ref="AE3:AE4"/>
    <mergeCell ref="A1:AE1"/>
    <mergeCell ref="AD2:AE2"/>
    <mergeCell ref="C3:E4"/>
    <mergeCell ref="R2:U2"/>
    <mergeCell ref="F2:Q2"/>
    <mergeCell ref="A3:A4"/>
    <mergeCell ref="B3:B4"/>
  </mergeCells>
  <phoneticPr fontId="3" type="noConversion"/>
  <pageMargins left="0.59055118110236227" right="0.59055118110236227" top="0.78740157480314965" bottom="0.39370078740157483" header="0.39370078740157483" footer="0.39370078740157483"/>
  <pageSetup paperSize="9" orientation="landscape" horizontalDpi="0" verticalDpi="0" r:id="rId1"/>
  <headerFooter alignWithMargins="0">
    <oddHeader>&amp;CSINAV ANALİZ TABOLOSU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D115"/>
  <sheetViews>
    <sheetView workbookViewId="0">
      <selection sqref="A1:M2"/>
    </sheetView>
  </sheetViews>
  <sheetFormatPr defaultRowHeight="12.75"/>
  <cols>
    <col min="1" max="3" width="3.85546875" customWidth="1"/>
    <col min="4" max="28" width="4.42578125" customWidth="1"/>
    <col min="29" max="30" width="3.7109375" customWidth="1"/>
    <col min="31" max="37" width="3.85546875" customWidth="1"/>
  </cols>
  <sheetData>
    <row r="1" spans="1:30" ht="15" customHeight="1" thickTop="1" thickBot="1">
      <c r="A1" s="270" t="str">
        <f>'K. Bilgiler'!H9</f>
        <v>BİLGİSAYARDA OFİS PROGRAMLARI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0" t="s">
        <v>1</v>
      </c>
      <c r="O1" s="272"/>
      <c r="P1" s="272"/>
      <c r="Q1" s="272"/>
      <c r="R1" s="270" t="s">
        <v>120</v>
      </c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</row>
    <row r="2" spans="1:30" ht="15" customHeight="1" thickTop="1" thickBo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</row>
    <row r="3" spans="1:30" ht="18" customHeight="1" thickTop="1" thickBot="1">
      <c r="A3" s="275" t="s">
        <v>87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</row>
    <row r="4" spans="1:30" ht="18" customHeight="1" thickTop="1" thickBo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</row>
    <row r="5" spans="1:30" ht="18" customHeight="1" thickTop="1" thickBot="1">
      <c r="A5" s="265" t="s">
        <v>88</v>
      </c>
      <c r="B5" s="266"/>
      <c r="C5" s="267"/>
      <c r="D5" s="276" t="s">
        <v>26</v>
      </c>
      <c r="E5" s="255" t="s">
        <v>26</v>
      </c>
      <c r="F5" s="255" t="s">
        <v>26</v>
      </c>
      <c r="G5" s="255" t="s">
        <v>26</v>
      </c>
      <c r="H5" s="255" t="s">
        <v>26</v>
      </c>
      <c r="I5" s="255" t="s">
        <v>26</v>
      </c>
      <c r="J5" s="255" t="s">
        <v>26</v>
      </c>
      <c r="K5" s="255" t="s">
        <v>26</v>
      </c>
      <c r="L5" s="255" t="s">
        <v>26</v>
      </c>
      <c r="M5" s="255" t="s">
        <v>26</v>
      </c>
      <c r="N5" s="255" t="s">
        <v>26</v>
      </c>
      <c r="O5" s="255" t="s">
        <v>26</v>
      </c>
      <c r="P5" s="255" t="s">
        <v>26</v>
      </c>
      <c r="Q5" s="255" t="s">
        <v>26</v>
      </c>
      <c r="R5" s="255" t="s">
        <v>26</v>
      </c>
      <c r="S5" s="255" t="s">
        <v>26</v>
      </c>
      <c r="T5" s="255" t="s">
        <v>26</v>
      </c>
      <c r="U5" s="255" t="s">
        <v>26</v>
      </c>
      <c r="V5" s="255" t="s">
        <v>26</v>
      </c>
      <c r="W5" s="255" t="s">
        <v>26</v>
      </c>
      <c r="X5" s="255" t="s">
        <v>26</v>
      </c>
      <c r="Y5" s="255" t="s">
        <v>26</v>
      </c>
      <c r="Z5" s="255" t="s">
        <v>26</v>
      </c>
      <c r="AA5" s="255" t="s">
        <v>26</v>
      </c>
      <c r="AB5" s="257" t="s">
        <v>26</v>
      </c>
      <c r="AC5" s="251" t="s">
        <v>89</v>
      </c>
      <c r="AD5" s="252"/>
    </row>
    <row r="6" spans="1:30" ht="18" customHeight="1" thickTop="1" thickBot="1">
      <c r="A6" s="265"/>
      <c r="B6" s="266"/>
      <c r="C6" s="267"/>
      <c r="D6" s="277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8"/>
      <c r="AC6" s="251"/>
      <c r="AD6" s="252"/>
    </row>
    <row r="7" spans="1:30" ht="18" customHeight="1" thickTop="1" thickBot="1">
      <c r="A7" s="265"/>
      <c r="B7" s="266"/>
      <c r="C7" s="267"/>
      <c r="D7" s="34" t="s">
        <v>0</v>
      </c>
      <c r="E7" s="33" t="s">
        <v>7</v>
      </c>
      <c r="F7" s="33" t="s">
        <v>8</v>
      </c>
      <c r="G7" s="33" t="s">
        <v>9</v>
      </c>
      <c r="H7" s="33" t="s">
        <v>10</v>
      </c>
      <c r="I7" s="33" t="s">
        <v>11</v>
      </c>
      <c r="J7" s="33" t="s">
        <v>12</v>
      </c>
      <c r="K7" s="33" t="s">
        <v>13</v>
      </c>
      <c r="L7" s="33" t="s">
        <v>14</v>
      </c>
      <c r="M7" s="33" t="s">
        <v>15</v>
      </c>
      <c r="N7" s="33" t="s">
        <v>16</v>
      </c>
      <c r="O7" s="33" t="s">
        <v>17</v>
      </c>
      <c r="P7" s="33" t="s">
        <v>18</v>
      </c>
      <c r="Q7" s="33" t="s">
        <v>19</v>
      </c>
      <c r="R7" s="33" t="s">
        <v>20</v>
      </c>
      <c r="S7" s="33" t="s">
        <v>21</v>
      </c>
      <c r="T7" s="33" t="s">
        <v>22</v>
      </c>
      <c r="U7" s="33" t="s">
        <v>23</v>
      </c>
      <c r="V7" s="33" t="s">
        <v>24</v>
      </c>
      <c r="W7" s="33" t="s">
        <v>25</v>
      </c>
      <c r="X7" s="33" t="s">
        <v>53</v>
      </c>
      <c r="Y7" s="33" t="s">
        <v>54</v>
      </c>
      <c r="Z7" s="33" t="s">
        <v>55</v>
      </c>
      <c r="AA7" s="33" t="s">
        <v>56</v>
      </c>
      <c r="AB7" s="36" t="s">
        <v>57</v>
      </c>
      <c r="AC7" s="251"/>
      <c r="AD7" s="252"/>
    </row>
    <row r="8" spans="1:30" ht="18" customHeight="1" thickTop="1" thickBot="1">
      <c r="A8" s="265" t="s">
        <v>84</v>
      </c>
      <c r="B8" s="266"/>
      <c r="C8" s="267"/>
      <c r="D8" s="35" t="s">
        <v>85</v>
      </c>
      <c r="E8" s="32" t="s">
        <v>85</v>
      </c>
      <c r="F8" s="32" t="s">
        <v>85</v>
      </c>
      <c r="G8" s="32" t="s">
        <v>85</v>
      </c>
      <c r="H8" s="32" t="s">
        <v>85</v>
      </c>
      <c r="I8" s="32" t="s">
        <v>85</v>
      </c>
      <c r="J8" s="32" t="s">
        <v>85</v>
      </c>
      <c r="K8" s="32" t="s">
        <v>85</v>
      </c>
      <c r="L8" s="32" t="s">
        <v>85</v>
      </c>
      <c r="M8" s="32" t="s">
        <v>85</v>
      </c>
      <c r="N8" s="32" t="s">
        <v>85</v>
      </c>
      <c r="O8" s="32" t="s">
        <v>85</v>
      </c>
      <c r="P8" s="32" t="s">
        <v>85</v>
      </c>
      <c r="Q8" s="32" t="s">
        <v>85</v>
      </c>
      <c r="R8" s="32" t="s">
        <v>85</v>
      </c>
      <c r="S8" s="32" t="s">
        <v>85</v>
      </c>
      <c r="T8" s="32" t="s">
        <v>85</v>
      </c>
      <c r="U8" s="32" t="s">
        <v>85</v>
      </c>
      <c r="V8" s="32" t="s">
        <v>85</v>
      </c>
      <c r="W8" s="32" t="s">
        <v>85</v>
      </c>
      <c r="X8" s="32" t="s">
        <v>85</v>
      </c>
      <c r="Y8" s="32" t="s">
        <v>85</v>
      </c>
      <c r="Z8" s="32" t="s">
        <v>85</v>
      </c>
      <c r="AA8" s="32" t="s">
        <v>85</v>
      </c>
      <c r="AB8" s="37" t="s">
        <v>85</v>
      </c>
      <c r="AC8" s="253" t="s">
        <v>85</v>
      </c>
      <c r="AD8" s="254"/>
    </row>
    <row r="9" spans="1:30" ht="18" customHeight="1" thickTop="1" thickBot="1">
      <c r="A9" s="265"/>
      <c r="B9" s="266"/>
      <c r="C9" s="267"/>
      <c r="D9" s="268" t="e">
        <f>('4. Sınav'!F35*100)/('NOT Baremi'!D24*Açıkl.!T14)</f>
        <v>#DIV/0!</v>
      </c>
      <c r="E9" s="262" t="e">
        <f>('4. Sınav'!G35*100)/('NOT Baremi'!E24*Açıkl.!T14)</f>
        <v>#DIV/0!</v>
      </c>
      <c r="F9" s="262" t="e">
        <f>('4. Sınav'!H35*100)/('NOT Baremi'!F24*Açıkl.!T14)</f>
        <v>#DIV/0!</v>
      </c>
      <c r="G9" s="262" t="e">
        <f>('4. Sınav'!I35*100)/('NOT Baremi'!G24*Açıkl.!T14)</f>
        <v>#DIV/0!</v>
      </c>
      <c r="H9" s="262" t="e">
        <f>('4. Sınav'!J35*100)/('NOT Baremi'!H24*Açıkl.!T14)</f>
        <v>#DIV/0!</v>
      </c>
      <c r="I9" s="262" t="e">
        <f>('4. Sınav'!K35*100)/('NOT Baremi'!I24*Açıkl.!T14)</f>
        <v>#DIV/0!</v>
      </c>
      <c r="J9" s="262" t="e">
        <f>('4. Sınav'!L35*100)/('NOT Baremi'!J24*Açıkl.!T14)</f>
        <v>#DIV/0!</v>
      </c>
      <c r="K9" s="262" t="e">
        <f>('4. Sınav'!M35*100)/('NOT Baremi'!K24*Açıkl.!T14)</f>
        <v>#DIV/0!</v>
      </c>
      <c r="L9" s="262" t="e">
        <f>('4. Sınav'!N35*100)/('NOT Baremi'!L24*Açıkl.!T14)</f>
        <v>#DIV/0!</v>
      </c>
      <c r="M9" s="262" t="e">
        <f>('4. Sınav'!O35*100)/('NOT Baremi'!M24*Açıkl.!T14)</f>
        <v>#DIV/0!</v>
      </c>
      <c r="N9" s="262" t="e">
        <f>('4. Sınav'!P35*100)/('NOT Baremi'!N24*Açıkl.!T14)</f>
        <v>#DIV/0!</v>
      </c>
      <c r="O9" s="262" t="e">
        <f>('4. Sınav'!Q35*100)/('NOT Baremi'!O24*Açıkl.!T14)</f>
        <v>#DIV/0!</v>
      </c>
      <c r="P9" s="262" t="e">
        <f>('4. Sınav'!R35*100)/('NOT Baremi'!P24*Açıkl.!T14)</f>
        <v>#DIV/0!</v>
      </c>
      <c r="Q9" s="262" t="e">
        <f>('4. Sınav'!S35*100)/('NOT Baremi'!Q24*Açıkl.!T14)</f>
        <v>#DIV/0!</v>
      </c>
      <c r="R9" s="262" t="e">
        <f>('4. Sınav'!T35*100)/('NOT Baremi'!R24*Açıkl.!T14)</f>
        <v>#DIV/0!</v>
      </c>
      <c r="S9" s="262" t="e">
        <f>('4. Sınav'!U35*100)/('NOT Baremi'!S24*Açıkl.!T14)</f>
        <v>#DIV/0!</v>
      </c>
      <c r="T9" s="262" t="e">
        <f>('4. Sınav'!V35*100)/('NOT Baremi'!T24*Açıkl.!T14)</f>
        <v>#DIV/0!</v>
      </c>
      <c r="U9" s="262" t="e">
        <f>('4. Sınav'!W35*100)/('NOT Baremi'!U24*Açıkl.!T14)</f>
        <v>#DIV/0!</v>
      </c>
      <c r="V9" s="262" t="e">
        <f>('4. Sınav'!X35*100)/('NOT Baremi'!V24*Açıkl.!T14)</f>
        <v>#DIV/0!</v>
      </c>
      <c r="W9" s="262" t="e">
        <f>('4. Sınav'!Y35*100)/('NOT Baremi'!W24*Açıkl.!T14)</f>
        <v>#DIV/0!</v>
      </c>
      <c r="X9" s="262" t="e">
        <f>('4. Sınav'!Z35*100)/('NOT Baremi'!X24*Açıkl.!T14)</f>
        <v>#DIV/0!</v>
      </c>
      <c r="Y9" s="262" t="e">
        <f>('4. Sınav'!AA35*100)/('NOT Baremi'!Y24*Açıkl.!T14)</f>
        <v>#DIV/0!</v>
      </c>
      <c r="Z9" s="262" t="e">
        <f>('4. Sınav'!AB35*100)/('NOT Baremi'!Z24*Açıkl.!T14)</f>
        <v>#DIV/0!</v>
      </c>
      <c r="AA9" s="262" t="e">
        <f>('4. Sınav'!AC35*100)/('NOT Baremi'!AA24*Açıkl.!T14)</f>
        <v>#DIV/0!</v>
      </c>
      <c r="AB9" s="273" t="e">
        <f>('4. Sınav'!AD35*100)/('NOT Baremi'!AB24*Açıkl.!T14)</f>
        <v>#DIV/0!</v>
      </c>
      <c r="AC9" s="259" t="e">
        <f>('4. Sınav'!AE35*100)/('NOT Baremi'!AC24:AD24*Açıkl.!T14)</f>
        <v>#DIV/0!</v>
      </c>
      <c r="AD9" s="260"/>
    </row>
    <row r="10" spans="1:30" ht="18" customHeight="1" thickTop="1" thickBot="1">
      <c r="A10" s="265"/>
      <c r="B10" s="266"/>
      <c r="C10" s="267"/>
      <c r="D10" s="269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74"/>
      <c r="AC10" s="259"/>
      <c r="AD10" s="260"/>
    </row>
    <row r="11" spans="1:30" ht="18" customHeight="1" thickTop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ht="18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ht="18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8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18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t="18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1:30" ht="18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1:30" ht="18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8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8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 ht="18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0" ht="18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1:30" ht="18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1:30" ht="18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1:30" ht="18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1:30" ht="18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0" ht="18.75" customHeight="1" thickBo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ht="18" customHeight="1" thickTop="1" thickBot="1">
      <c r="A28" s="261" t="s">
        <v>90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</row>
    <row r="29" spans="1:30" ht="18" customHeight="1" thickTop="1" thickBot="1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</row>
    <row r="30" spans="1:30" ht="18" customHeight="1" thickTop="1" thickBot="1">
      <c r="A30" s="264">
        <f>'S. Listesi'!G4</f>
        <v>0</v>
      </c>
      <c r="B30" s="264">
        <f>'S. Listesi'!G5</f>
        <v>0</v>
      </c>
      <c r="C30" s="264">
        <f>'S. Listesi'!G6</f>
        <v>0</v>
      </c>
      <c r="D30" s="264">
        <f>'S. Listesi'!G7</f>
        <v>0</v>
      </c>
      <c r="E30" s="264">
        <f>'S. Listesi'!G8</f>
        <v>0</v>
      </c>
      <c r="F30" s="264">
        <f>'S. Listesi'!G9</f>
        <v>0</v>
      </c>
      <c r="G30" s="264">
        <f>'S. Listesi'!G10</f>
        <v>0</v>
      </c>
      <c r="H30" s="264">
        <f>'S. Listesi'!G11</f>
        <v>0</v>
      </c>
      <c r="I30" s="264">
        <f>'S. Listesi'!G12</f>
        <v>0</v>
      </c>
      <c r="J30" s="264">
        <f>'S. Listesi'!G13</f>
        <v>0</v>
      </c>
      <c r="K30" s="264">
        <f>'S. Listesi'!G14</f>
        <v>0</v>
      </c>
      <c r="L30" s="264">
        <f>'S. Listesi'!G15</f>
        <v>0</v>
      </c>
      <c r="M30" s="264">
        <f>'S. Listesi'!G16</f>
        <v>0</v>
      </c>
      <c r="N30" s="264">
        <f>'S. Listesi'!G17</f>
        <v>0</v>
      </c>
      <c r="O30" s="264">
        <f>'S. Listesi'!G18</f>
        <v>0</v>
      </c>
      <c r="P30" s="264">
        <f>'S. Listesi'!G19</f>
        <v>0</v>
      </c>
      <c r="Q30" s="264">
        <f>'S. Listesi'!G20</f>
        <v>0</v>
      </c>
      <c r="R30" s="264">
        <f>'S. Listesi'!G21</f>
        <v>0</v>
      </c>
      <c r="S30" s="264">
        <f>'S. Listesi'!G22</f>
        <v>0</v>
      </c>
      <c r="T30" s="264">
        <f>'S. Listesi'!G23</f>
        <v>0</v>
      </c>
      <c r="U30" s="264">
        <f>'S. Listesi'!G24</f>
        <v>0</v>
      </c>
      <c r="V30" s="264">
        <f>'S. Listesi'!G25</f>
        <v>0</v>
      </c>
      <c r="W30" s="264">
        <f>'S. Listesi'!G26</f>
        <v>0</v>
      </c>
      <c r="X30" s="264">
        <f>'S. Listesi'!G27</f>
        <v>0</v>
      </c>
      <c r="Y30" s="264">
        <f>'S. Listesi'!G28</f>
        <v>0</v>
      </c>
      <c r="Z30" s="264">
        <f>'S. Listesi'!G29</f>
        <v>0</v>
      </c>
      <c r="AA30" s="264">
        <f>'S. Listesi'!G30</f>
        <v>0</v>
      </c>
      <c r="AB30" s="264">
        <f>'S. Listesi'!G31</f>
        <v>0</v>
      </c>
      <c r="AC30" s="264">
        <f>'S. Listesi'!G32</f>
        <v>0</v>
      </c>
      <c r="AD30" s="264">
        <f>'S. Listesi'!G33</f>
        <v>0</v>
      </c>
    </row>
    <row r="31" spans="1:30" ht="18" customHeight="1" thickTop="1" thickBot="1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</row>
    <row r="32" spans="1:30" ht="18" customHeight="1" thickTop="1" thickBot="1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</row>
    <row r="33" spans="1:30" ht="18" customHeight="1" thickTop="1" thickBot="1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</row>
    <row r="34" spans="1:30" ht="18" customHeight="1" thickTop="1" thickBot="1">
      <c r="A34" s="278">
        <f>'4. Sınav'!AE5</f>
        <v>0</v>
      </c>
      <c r="B34" s="304">
        <f>'4. Sınav'!AE6</f>
        <v>0</v>
      </c>
      <c r="C34" s="278">
        <f>'4. Sınav'!AE7</f>
        <v>0</v>
      </c>
      <c r="D34" s="278">
        <f>'4. Sınav'!AE8</f>
        <v>0</v>
      </c>
      <c r="E34" s="278">
        <f>'4. Sınav'!AE9</f>
        <v>0</v>
      </c>
      <c r="F34" s="278">
        <f>'4. Sınav'!AE10</f>
        <v>0</v>
      </c>
      <c r="G34" s="278">
        <f>'4. Sınav'!AE11</f>
        <v>0</v>
      </c>
      <c r="H34" s="278">
        <f>'4. Sınav'!AE12</f>
        <v>0</v>
      </c>
      <c r="I34" s="278">
        <f>'4. Sınav'!AE13</f>
        <v>0</v>
      </c>
      <c r="J34" s="278">
        <f>'4. Sınav'!AE14</f>
        <v>0</v>
      </c>
      <c r="K34" s="278">
        <f>'4. Sınav'!AE15</f>
        <v>0</v>
      </c>
      <c r="L34" s="278">
        <f>'4. Sınav'!AE16</f>
        <v>0</v>
      </c>
      <c r="M34" s="278">
        <f>'4. Sınav'!AE17</f>
        <v>0</v>
      </c>
      <c r="N34" s="278">
        <f>'4. Sınav'!AE18</f>
        <v>0</v>
      </c>
      <c r="O34" s="278">
        <f>'4. Sınav'!AE19</f>
        <v>0</v>
      </c>
      <c r="P34" s="278">
        <f>'4. Sınav'!AE20</f>
        <v>0</v>
      </c>
      <c r="Q34" s="278">
        <f>'4. Sınav'!AE21</f>
        <v>0</v>
      </c>
      <c r="R34" s="278">
        <f>'4. Sınav'!AE22</f>
        <v>0</v>
      </c>
      <c r="S34" s="278">
        <f>'4. Sınav'!AE23</f>
        <v>0</v>
      </c>
      <c r="T34" s="278">
        <f>'4. Sınav'!AE24</f>
        <v>0</v>
      </c>
      <c r="U34" s="278">
        <f>'4. Sınav'!AE25</f>
        <v>0</v>
      </c>
      <c r="V34" s="278">
        <f>'4. Sınav'!AE26</f>
        <v>0</v>
      </c>
      <c r="W34" s="278">
        <f>'4. Sınav'!AE27</f>
        <v>0</v>
      </c>
      <c r="X34" s="278">
        <f>'4. Sınav'!AE28</f>
        <v>0</v>
      </c>
      <c r="Y34" s="278">
        <f>'4. Sınav'!AE29</f>
        <v>0</v>
      </c>
      <c r="Z34" s="278">
        <f>'4. Sınav'!AE30</f>
        <v>0</v>
      </c>
      <c r="AA34" s="278">
        <f>'4. Sınav'!AE31</f>
        <v>0</v>
      </c>
      <c r="AB34" s="278">
        <f>'4. Sınav'!AE32</f>
        <v>0</v>
      </c>
      <c r="AC34" s="278">
        <f>'4. Sınav'!AE33</f>
        <v>0</v>
      </c>
      <c r="AD34" s="278">
        <f>'4. Sınav'!AE34</f>
        <v>0</v>
      </c>
    </row>
    <row r="35" spans="1:30" ht="18" customHeight="1" thickTop="1" thickBot="1">
      <c r="A35" s="278"/>
      <c r="B35" s="304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</row>
    <row r="36" spans="1:30" ht="18" customHeight="1" thickTop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 ht="18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ht="18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ht="18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ht="18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ht="18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8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ht="18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ht="18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30" ht="18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1:30" ht="18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 ht="18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</row>
    <row r="48" spans="1:30" ht="18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</row>
    <row r="49" spans="1:30" ht="18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</row>
    <row r="50" spans="1:30" ht="18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</row>
    <row r="51" spans="1:30" ht="18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</row>
    <row r="52" spans="1:30" ht="18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</row>
    <row r="53" spans="1:30" ht="30" customHeight="1" thickBo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</row>
    <row r="54" spans="1:30" ht="16.5" customHeight="1" thickTop="1" thickBot="1">
      <c r="A54" s="279" t="s">
        <v>91</v>
      </c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</row>
    <row r="55" spans="1:30" ht="16.5" customHeight="1" thickTop="1" thickBot="1">
      <c r="A55" s="279"/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</row>
    <row r="56" spans="1:30" ht="16.5" customHeight="1" thickTop="1">
      <c r="A56" s="284" t="s">
        <v>88</v>
      </c>
      <c r="B56" s="288"/>
      <c r="C56" s="284" t="s">
        <v>117</v>
      </c>
      <c r="D56" s="285"/>
      <c r="E56" s="40"/>
      <c r="F56" s="41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ht="16.5" customHeight="1" thickBot="1">
      <c r="A57" s="289"/>
      <c r="B57" s="290"/>
      <c r="C57" s="286"/>
      <c r="D57" s="287"/>
      <c r="E57" s="42"/>
      <c r="F57" s="43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ht="16.5" customHeight="1" thickTop="1" thickBot="1">
      <c r="A58" s="318" t="s">
        <v>92</v>
      </c>
      <c r="B58" s="319"/>
      <c r="C58" s="282">
        <f>'4. Sınav'!F35</f>
        <v>0</v>
      </c>
      <c r="D58" s="283"/>
      <c r="E58" s="30"/>
      <c r="F58" s="2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ht="16.5" customHeight="1" thickTop="1" thickBot="1">
      <c r="A59" s="318" t="s">
        <v>93</v>
      </c>
      <c r="B59" s="319"/>
      <c r="C59" s="282">
        <f>'4. Sınav'!G35</f>
        <v>0</v>
      </c>
      <c r="D59" s="283"/>
      <c r="E59" s="30"/>
      <c r="F59" s="2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ht="16.5" customHeight="1" thickTop="1" thickBot="1">
      <c r="A60" s="318" t="s">
        <v>94</v>
      </c>
      <c r="B60" s="319"/>
      <c r="C60" s="282">
        <f>'4. Sınav'!H35</f>
        <v>0</v>
      </c>
      <c r="D60" s="283"/>
      <c r="E60" s="30"/>
      <c r="F60" s="2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ht="16.5" customHeight="1" thickTop="1" thickBot="1">
      <c r="A61" s="318" t="s">
        <v>95</v>
      </c>
      <c r="B61" s="319"/>
      <c r="C61" s="282">
        <f>'4. Sınav'!I35</f>
        <v>0</v>
      </c>
      <c r="D61" s="283"/>
      <c r="E61" s="30"/>
      <c r="F61" s="2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ht="16.5" customHeight="1" thickTop="1" thickBot="1">
      <c r="A62" s="318" t="s">
        <v>96</v>
      </c>
      <c r="B62" s="319"/>
      <c r="C62" s="282">
        <f>'4. Sınav'!J35</f>
        <v>0</v>
      </c>
      <c r="D62" s="283"/>
      <c r="E62" s="30"/>
      <c r="F62" s="2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ht="16.5" customHeight="1" thickTop="1" thickBot="1">
      <c r="A63" s="318" t="s">
        <v>97</v>
      </c>
      <c r="B63" s="319"/>
      <c r="C63" s="282">
        <f>'4. Sınav'!K35</f>
        <v>0</v>
      </c>
      <c r="D63" s="283"/>
      <c r="E63" s="30"/>
      <c r="F63" s="2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ht="16.5" customHeight="1" thickTop="1" thickBot="1">
      <c r="A64" s="318" t="s">
        <v>98</v>
      </c>
      <c r="B64" s="319"/>
      <c r="C64" s="282">
        <f>'4. Sınav'!L35</f>
        <v>0</v>
      </c>
      <c r="D64" s="283"/>
      <c r="E64" s="30"/>
      <c r="F64" s="2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6.5" customHeight="1" thickTop="1" thickBot="1">
      <c r="A65" s="318" t="s">
        <v>99</v>
      </c>
      <c r="B65" s="319"/>
      <c r="C65" s="282">
        <f>'4. Sınav'!M35</f>
        <v>0</v>
      </c>
      <c r="D65" s="283"/>
      <c r="E65" s="30"/>
      <c r="F65" s="2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6.5" customHeight="1" thickTop="1" thickBot="1">
      <c r="A66" s="318" t="s">
        <v>100</v>
      </c>
      <c r="B66" s="319"/>
      <c r="C66" s="282">
        <f>'4. Sınav'!N35</f>
        <v>0</v>
      </c>
      <c r="D66" s="283"/>
      <c r="E66" s="30"/>
      <c r="F66" s="2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6.5" customHeight="1" thickTop="1" thickBot="1">
      <c r="A67" s="318" t="s">
        <v>101</v>
      </c>
      <c r="B67" s="319"/>
      <c r="C67" s="282">
        <f>'4. Sınav'!O35</f>
        <v>0</v>
      </c>
      <c r="D67" s="283"/>
      <c r="E67" s="30"/>
      <c r="F67" s="2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6.5" customHeight="1" thickTop="1" thickBot="1">
      <c r="A68" s="318" t="s">
        <v>102</v>
      </c>
      <c r="B68" s="319"/>
      <c r="C68" s="282">
        <f>'4. Sınav'!P35</f>
        <v>0</v>
      </c>
      <c r="D68" s="283"/>
      <c r="E68" s="30"/>
      <c r="F68" s="2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6.5" customHeight="1" thickTop="1" thickBot="1">
      <c r="A69" s="318" t="s">
        <v>103</v>
      </c>
      <c r="B69" s="319"/>
      <c r="C69" s="282">
        <f>'4. Sınav'!Q35</f>
        <v>0</v>
      </c>
      <c r="D69" s="283"/>
      <c r="E69" s="30"/>
      <c r="F69" s="2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ht="16.5" customHeight="1" thickTop="1" thickBot="1">
      <c r="A70" s="318" t="s">
        <v>104</v>
      </c>
      <c r="B70" s="319"/>
      <c r="C70" s="282">
        <f>'4. Sınav'!R35</f>
        <v>0</v>
      </c>
      <c r="D70" s="283"/>
      <c r="E70" s="30"/>
      <c r="F70" s="2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6.5" customHeight="1" thickTop="1" thickBot="1">
      <c r="A71" s="318" t="s">
        <v>105</v>
      </c>
      <c r="B71" s="319"/>
      <c r="C71" s="282">
        <f>'4. Sınav'!S35</f>
        <v>0</v>
      </c>
      <c r="D71" s="283"/>
      <c r="E71" s="30"/>
      <c r="F71" s="2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ht="16.5" customHeight="1" thickTop="1" thickBot="1">
      <c r="A72" s="318" t="s">
        <v>106</v>
      </c>
      <c r="B72" s="319"/>
      <c r="C72" s="282">
        <f>'4. Sınav'!T35</f>
        <v>0</v>
      </c>
      <c r="D72" s="283"/>
      <c r="E72" s="30"/>
      <c r="F72" s="2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ht="16.5" customHeight="1" thickTop="1" thickBot="1">
      <c r="A73" s="318" t="s">
        <v>107</v>
      </c>
      <c r="B73" s="319"/>
      <c r="C73" s="282">
        <f>'4. Sınav'!U35</f>
        <v>0</v>
      </c>
      <c r="D73" s="283"/>
      <c r="E73" s="30"/>
      <c r="F73" s="2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ht="16.5" customHeight="1" thickTop="1" thickBot="1">
      <c r="A74" s="318" t="s">
        <v>108</v>
      </c>
      <c r="B74" s="319"/>
      <c r="C74" s="282">
        <f>'4. Sınav'!V35</f>
        <v>0</v>
      </c>
      <c r="D74" s="283"/>
      <c r="E74" s="30"/>
      <c r="F74" s="2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ht="16.5" customHeight="1" thickTop="1" thickBot="1">
      <c r="A75" s="318" t="s">
        <v>109</v>
      </c>
      <c r="B75" s="319"/>
      <c r="C75" s="282">
        <f>'4. Sınav'!W35</f>
        <v>0</v>
      </c>
      <c r="D75" s="283"/>
      <c r="E75" s="30"/>
      <c r="F75" s="2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ht="16.5" customHeight="1" thickTop="1" thickBot="1">
      <c r="A76" s="318" t="s">
        <v>110</v>
      </c>
      <c r="B76" s="319"/>
      <c r="C76" s="282">
        <f>'4. Sınav'!X35</f>
        <v>0</v>
      </c>
      <c r="D76" s="283"/>
      <c r="E76" s="30"/>
      <c r="F76" s="2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ht="16.5" customHeight="1" thickTop="1" thickBot="1">
      <c r="A77" s="318" t="s">
        <v>111</v>
      </c>
      <c r="B77" s="319"/>
      <c r="C77" s="282">
        <f>'4. Sınav'!Y35</f>
        <v>0</v>
      </c>
      <c r="D77" s="283"/>
      <c r="E77" s="30"/>
      <c r="F77" s="2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ht="16.5" customHeight="1" thickTop="1" thickBot="1">
      <c r="A78" s="318" t="s">
        <v>112</v>
      </c>
      <c r="B78" s="319"/>
      <c r="C78" s="282">
        <f>'4. Sınav'!Z35</f>
        <v>0</v>
      </c>
      <c r="D78" s="283"/>
      <c r="E78" s="30"/>
      <c r="F78" s="2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ht="16.5" customHeight="1" thickTop="1" thickBot="1">
      <c r="A79" s="318" t="s">
        <v>113</v>
      </c>
      <c r="B79" s="319"/>
      <c r="C79" s="282">
        <f>'4. Sınav'!AA35</f>
        <v>0</v>
      </c>
      <c r="D79" s="283"/>
      <c r="E79" s="30"/>
      <c r="F79" s="2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ht="16.5" customHeight="1" thickTop="1" thickBot="1">
      <c r="A80" s="318" t="s">
        <v>114</v>
      </c>
      <c r="B80" s="319"/>
      <c r="C80" s="282">
        <f>'4. Sınav'!AB35</f>
        <v>0</v>
      </c>
      <c r="D80" s="283"/>
      <c r="E80" s="30"/>
      <c r="F80" s="29"/>
    </row>
    <row r="81" spans="1:6" ht="16.5" customHeight="1" thickTop="1" thickBot="1">
      <c r="A81" s="318" t="s">
        <v>115</v>
      </c>
      <c r="B81" s="319"/>
      <c r="C81" s="282">
        <f>'4. Sınav'!AC35</f>
        <v>0</v>
      </c>
      <c r="D81" s="283"/>
      <c r="E81" s="30"/>
      <c r="F81" s="29"/>
    </row>
    <row r="82" spans="1:6" ht="16.5" customHeight="1" thickTop="1" thickBot="1">
      <c r="A82" s="318" t="s">
        <v>116</v>
      </c>
      <c r="B82" s="319"/>
      <c r="C82" s="282">
        <f>'4. Sınav'!AD35</f>
        <v>0</v>
      </c>
      <c r="D82" s="283"/>
      <c r="E82" s="30"/>
      <c r="F82" s="29"/>
    </row>
    <row r="83" spans="1:6" ht="15" customHeight="1" thickTop="1">
      <c r="A83" s="39"/>
      <c r="B83" s="39"/>
      <c r="C83" s="39"/>
      <c r="D83" s="39"/>
      <c r="E83" s="39"/>
      <c r="F83" s="39"/>
    </row>
    <row r="84" spans="1:6" ht="15" customHeight="1">
      <c r="A84" s="39"/>
      <c r="B84" s="39"/>
      <c r="C84" s="39"/>
      <c r="D84" s="39"/>
      <c r="E84" s="39"/>
      <c r="F84" s="39"/>
    </row>
    <row r="85" spans="1:6" ht="15" customHeight="1">
      <c r="A85" s="39"/>
      <c r="B85" s="39"/>
      <c r="C85" s="39"/>
      <c r="D85" s="39"/>
      <c r="E85" s="39"/>
      <c r="F85" s="39"/>
    </row>
    <row r="86" spans="1:6" ht="15" customHeight="1"/>
    <row r="87" spans="1:6" ht="15" customHeight="1"/>
    <row r="88" spans="1:6" ht="15" customHeight="1"/>
    <row r="89" spans="1:6" ht="15" customHeight="1"/>
    <row r="90" spans="1:6" ht="15" customHeight="1"/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</sheetData>
  <sheetProtection password="8458" sheet="1" objects="1" scenarios="1"/>
  <mergeCells count="173">
    <mergeCell ref="B30:B33"/>
    <mergeCell ref="C30:C33"/>
    <mergeCell ref="D30:D33"/>
    <mergeCell ref="E30:E33"/>
    <mergeCell ref="F30:F33"/>
    <mergeCell ref="G30:G33"/>
    <mergeCell ref="I9:I10"/>
    <mergeCell ref="J9:J10"/>
    <mergeCell ref="D9:D10"/>
    <mergeCell ref="E9:E10"/>
    <mergeCell ref="AC5:AD7"/>
    <mergeCell ref="AC8:AD8"/>
    <mergeCell ref="Y5:Y6"/>
    <mergeCell ref="Z5:Z6"/>
    <mergeCell ref="AA5:AA6"/>
    <mergeCell ref="AB5:AB6"/>
    <mergeCell ref="U5:U6"/>
    <mergeCell ref="P30:P33"/>
    <mergeCell ref="Q30:Q33"/>
    <mergeCell ref="R30:R33"/>
    <mergeCell ref="X30:X33"/>
    <mergeCell ref="Y30:Y33"/>
    <mergeCell ref="AC30:AC33"/>
    <mergeCell ref="AD30:AD33"/>
    <mergeCell ref="AA9:AA10"/>
    <mergeCell ref="AB9:AB10"/>
    <mergeCell ref="P9:P10"/>
    <mergeCell ref="Q9:Q10"/>
    <mergeCell ref="R9:R10"/>
    <mergeCell ref="S9:S10"/>
    <mergeCell ref="T9:T10"/>
    <mergeCell ref="AC9:AD10"/>
    <mergeCell ref="A28:AD29"/>
    <mergeCell ref="A30:A33"/>
    <mergeCell ref="R5:R6"/>
    <mergeCell ref="S5:S6"/>
    <mergeCell ref="T5:T6"/>
    <mergeCell ref="S30:S33"/>
    <mergeCell ref="T30:T33"/>
    <mergeCell ref="U30:U33"/>
    <mergeCell ref="V30:V33"/>
    <mergeCell ref="W30:W33"/>
    <mergeCell ref="I5:I6"/>
    <mergeCell ref="J5:J6"/>
    <mergeCell ref="K5:K6"/>
    <mergeCell ref="L5:L6"/>
    <mergeCell ref="V5:V6"/>
    <mergeCell ref="W5:W6"/>
    <mergeCell ref="K30:K33"/>
    <mergeCell ref="L30:L33"/>
    <mergeCell ref="M30:M33"/>
    <mergeCell ref="N30:N33"/>
    <mergeCell ref="O9:O10"/>
    <mergeCell ref="A3:AD4"/>
    <mergeCell ref="D5:D6"/>
    <mergeCell ref="E5:E6"/>
    <mergeCell ref="F5:F6"/>
    <mergeCell ref="G5:G6"/>
    <mergeCell ref="H5:H6"/>
    <mergeCell ref="A34:A35"/>
    <mergeCell ref="B34:B35"/>
    <mergeCell ref="C34:C35"/>
    <mergeCell ref="D34:D35"/>
    <mergeCell ref="U34:U35"/>
    <mergeCell ref="V34:V35"/>
    <mergeCell ref="W34:W35"/>
    <mergeCell ref="X34:X35"/>
    <mergeCell ref="U9:U10"/>
    <mergeCell ref="V9:V10"/>
    <mergeCell ref="AC34:AC35"/>
    <mergeCell ref="AD34:AD35"/>
    <mergeCell ref="W9:W10"/>
    <mergeCell ref="X9:X10"/>
    <mergeCell ref="Y9:Y10"/>
    <mergeCell ref="Z9:Z10"/>
    <mergeCell ref="Y34:Y35"/>
    <mergeCell ref="Z34:Z35"/>
    <mergeCell ref="R1:AD2"/>
    <mergeCell ref="A1:M2"/>
    <mergeCell ref="N1:Q2"/>
    <mergeCell ref="Z30:Z33"/>
    <mergeCell ref="AA30:AA33"/>
    <mergeCell ref="AB30:AB33"/>
    <mergeCell ref="I34:I35"/>
    <mergeCell ref="J34:J35"/>
    <mergeCell ref="K34:K35"/>
    <mergeCell ref="L34:L35"/>
    <mergeCell ref="E34:E35"/>
    <mergeCell ref="F34:F35"/>
    <mergeCell ref="G34:G35"/>
    <mergeCell ref="H34:H35"/>
    <mergeCell ref="Q34:Q35"/>
    <mergeCell ref="R34:R35"/>
    <mergeCell ref="S34:S35"/>
    <mergeCell ref="T34:T35"/>
    <mergeCell ref="M34:M35"/>
    <mergeCell ref="N34:N35"/>
    <mergeCell ref="O34:O35"/>
    <mergeCell ref="P34:P35"/>
    <mergeCell ref="AA34:AA35"/>
    <mergeCell ref="AB34:AB35"/>
    <mergeCell ref="A65:B65"/>
    <mergeCell ref="A66:B66"/>
    <mergeCell ref="A67:B67"/>
    <mergeCell ref="C66:D66"/>
    <mergeCell ref="A54:AD55"/>
    <mergeCell ref="F9:F10"/>
    <mergeCell ref="P5:P6"/>
    <mergeCell ref="Q5:Q6"/>
    <mergeCell ref="N5:N6"/>
    <mergeCell ref="O5:O6"/>
    <mergeCell ref="K9:K10"/>
    <mergeCell ref="L9:L10"/>
    <mergeCell ref="M9:M10"/>
    <mergeCell ref="N9:N10"/>
    <mergeCell ref="A5:C7"/>
    <mergeCell ref="A8:C10"/>
    <mergeCell ref="H30:H33"/>
    <mergeCell ref="I30:I33"/>
    <mergeCell ref="J30:J33"/>
    <mergeCell ref="G9:G10"/>
    <mergeCell ref="H9:H10"/>
    <mergeCell ref="O30:O33"/>
    <mergeCell ref="X5:X6"/>
    <mergeCell ref="M5:M6"/>
    <mergeCell ref="C72:D72"/>
    <mergeCell ref="C73:D73"/>
    <mergeCell ref="C74:D74"/>
    <mergeCell ref="C75:D75"/>
    <mergeCell ref="A80:B80"/>
    <mergeCell ref="A81:B81"/>
    <mergeCell ref="A82:B82"/>
    <mergeCell ref="C56:D57"/>
    <mergeCell ref="A76:B76"/>
    <mergeCell ref="A77:B77"/>
    <mergeCell ref="A78:B78"/>
    <mergeCell ref="A79:B79"/>
    <mergeCell ref="A72:B72"/>
    <mergeCell ref="A73:B73"/>
    <mergeCell ref="A74:B74"/>
    <mergeCell ref="A75:B75"/>
    <mergeCell ref="A68:B68"/>
    <mergeCell ref="A69:B69"/>
    <mergeCell ref="A70:B70"/>
    <mergeCell ref="A71:B71"/>
    <mergeCell ref="C68:D68"/>
    <mergeCell ref="C69:D69"/>
    <mergeCell ref="C70:D70"/>
    <mergeCell ref="C71:D71"/>
    <mergeCell ref="C80:D80"/>
    <mergeCell ref="C81:D81"/>
    <mergeCell ref="C82:D82"/>
    <mergeCell ref="A56:B57"/>
    <mergeCell ref="A62:B62"/>
    <mergeCell ref="A63:B63"/>
    <mergeCell ref="A64:B64"/>
    <mergeCell ref="A58:B58"/>
    <mergeCell ref="A59:B59"/>
    <mergeCell ref="A60:B60"/>
    <mergeCell ref="C62:D62"/>
    <mergeCell ref="C63:D63"/>
    <mergeCell ref="C64:D64"/>
    <mergeCell ref="C65:D65"/>
    <mergeCell ref="A61:B61"/>
    <mergeCell ref="C58:D58"/>
    <mergeCell ref="C59:D59"/>
    <mergeCell ref="C60:D60"/>
    <mergeCell ref="C61:D61"/>
    <mergeCell ref="C67:D67"/>
    <mergeCell ref="C76:D76"/>
    <mergeCell ref="C77:D77"/>
    <mergeCell ref="C78:D78"/>
    <mergeCell ref="C79:D79"/>
  </mergeCells>
  <phoneticPr fontId="3" type="noConversion"/>
  <pageMargins left="0.78740157480314965" right="0.78740157480314965" top="0.78740157480314965" bottom="0.78740157480314965" header="0.51181102362204722" footer="0.51181102362204722"/>
  <pageSetup paperSize="9" orientation="landscape" horizontalDpi="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40"/>
  <sheetViews>
    <sheetView workbookViewId="0"/>
  </sheetViews>
  <sheetFormatPr defaultRowHeight="12.75"/>
  <cols>
    <col min="1" max="1" width="8.85546875" customWidth="1"/>
    <col min="2" max="2" width="3.7109375" customWidth="1"/>
    <col min="3" max="3" width="5.28515625" customWidth="1"/>
    <col min="4" max="6" width="8.7109375" customWidth="1"/>
    <col min="7" max="27" width="3.7109375" customWidth="1"/>
  </cols>
  <sheetData>
    <row r="1" spans="1:28" ht="13.5" thickBo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18" customHeight="1" thickTop="1" thickBot="1">
      <c r="A2" s="106"/>
      <c r="B2" s="293" t="str">
        <f>'K. Bilgiler'!H7</f>
        <v>ABDİPAŞA ÇPAL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106"/>
    </row>
    <row r="3" spans="1:28" ht="16.5" customHeight="1" thickTop="1" thickBot="1">
      <c r="A3" s="106"/>
      <c r="B3" s="331">
        <f>'K. Bilgiler'!H11</f>
        <v>10</v>
      </c>
      <c r="C3" s="332"/>
      <c r="D3" s="107" t="str">
        <f>'K. Bilgiler'!H13</f>
        <v>B</v>
      </c>
      <c r="E3" s="332" t="s">
        <v>61</v>
      </c>
      <c r="F3" s="332"/>
      <c r="G3" s="332" t="str">
        <f>'K. Bilgiler'!H9</f>
        <v>BİLGİSAYARDA OFİS PROGRAMLARI</v>
      </c>
      <c r="H3" s="332"/>
      <c r="I3" s="332"/>
      <c r="J3" s="332"/>
      <c r="K3" s="332"/>
      <c r="L3" s="332"/>
      <c r="M3" s="332"/>
      <c r="N3" s="332"/>
      <c r="O3" s="350"/>
      <c r="P3" s="350"/>
      <c r="Q3" s="332" t="s">
        <v>1</v>
      </c>
      <c r="R3" s="332"/>
      <c r="S3" s="332"/>
      <c r="T3" s="332" t="s">
        <v>2</v>
      </c>
      <c r="U3" s="353"/>
      <c r="V3" s="353"/>
      <c r="W3" s="353"/>
      <c r="X3" s="353"/>
      <c r="Y3" s="348">
        <f ca="1">TODAY()</f>
        <v>43747</v>
      </c>
      <c r="Z3" s="348"/>
      <c r="AA3" s="332"/>
      <c r="AB3" s="106"/>
    </row>
    <row r="4" spans="1:28" ht="21" customHeight="1" thickTop="1" thickBot="1">
      <c r="A4" s="106"/>
      <c r="B4" s="291" t="s">
        <v>3</v>
      </c>
      <c r="C4" s="291" t="s">
        <v>5</v>
      </c>
      <c r="D4" s="295" t="s">
        <v>4</v>
      </c>
      <c r="E4" s="349"/>
      <c r="F4" s="349"/>
      <c r="G4" s="334" t="s">
        <v>63</v>
      </c>
      <c r="H4" s="335"/>
      <c r="I4" s="336"/>
      <c r="J4" s="334" t="s">
        <v>64</v>
      </c>
      <c r="K4" s="335"/>
      <c r="L4" s="336"/>
      <c r="M4" s="334" t="s">
        <v>65</v>
      </c>
      <c r="N4" s="335"/>
      <c r="O4" s="336"/>
      <c r="P4" s="334" t="s">
        <v>66</v>
      </c>
      <c r="Q4" s="335"/>
      <c r="R4" s="336"/>
      <c r="S4" s="340" t="s">
        <v>67</v>
      </c>
      <c r="T4" s="341"/>
      <c r="U4" s="342"/>
      <c r="V4" s="340" t="s">
        <v>67</v>
      </c>
      <c r="W4" s="341"/>
      <c r="X4" s="342"/>
      <c r="Y4" s="354" t="s">
        <v>62</v>
      </c>
      <c r="Z4" s="355"/>
      <c r="AA4" s="356"/>
      <c r="AB4" s="106"/>
    </row>
    <row r="5" spans="1:28" ht="21" customHeight="1" thickTop="1" thickBot="1">
      <c r="A5" s="106"/>
      <c r="B5" s="351"/>
      <c r="C5" s="351"/>
      <c r="D5" s="349"/>
      <c r="E5" s="349"/>
      <c r="F5" s="349"/>
      <c r="G5" s="337"/>
      <c r="H5" s="338"/>
      <c r="I5" s="339"/>
      <c r="J5" s="337"/>
      <c r="K5" s="338"/>
      <c r="L5" s="339"/>
      <c r="M5" s="337"/>
      <c r="N5" s="338"/>
      <c r="O5" s="339"/>
      <c r="P5" s="337"/>
      <c r="Q5" s="338"/>
      <c r="R5" s="339"/>
      <c r="S5" s="343" t="s">
        <v>68</v>
      </c>
      <c r="T5" s="344"/>
      <c r="U5" s="345"/>
      <c r="V5" s="343" t="s">
        <v>69</v>
      </c>
      <c r="W5" s="344"/>
      <c r="X5" s="345"/>
      <c r="Y5" s="357"/>
      <c r="Z5" s="358"/>
      <c r="AA5" s="359"/>
      <c r="AB5" s="106"/>
    </row>
    <row r="6" spans="1:28" ht="12" customHeight="1" thickTop="1" thickBot="1">
      <c r="A6" s="106"/>
      <c r="B6" s="31">
        <v>1</v>
      </c>
      <c r="C6" s="108">
        <f>'S. Listesi'!F4</f>
        <v>0</v>
      </c>
      <c r="D6" s="333">
        <f>'S. Listesi'!G4</f>
        <v>0</v>
      </c>
      <c r="E6" s="333"/>
      <c r="F6" s="333"/>
      <c r="G6" s="326">
        <f>'1. Sınav'!AE5</f>
        <v>76</v>
      </c>
      <c r="H6" s="327"/>
      <c r="I6" s="328"/>
      <c r="J6" s="326">
        <f>'2. Sınav'!AE5</f>
        <v>72</v>
      </c>
      <c r="K6" s="327"/>
      <c r="L6" s="328"/>
      <c r="M6" s="326">
        <f>'3. Sınav'!AE5</f>
        <v>0</v>
      </c>
      <c r="N6" s="327"/>
      <c r="O6" s="328"/>
      <c r="P6" s="326">
        <f>'4. Sınav'!AE5</f>
        <v>0</v>
      </c>
      <c r="Q6" s="327"/>
      <c r="R6" s="328"/>
      <c r="S6" s="320">
        <f>AVERAGE(G6:J6)</f>
        <v>74</v>
      </c>
      <c r="T6" s="321"/>
      <c r="U6" s="322"/>
      <c r="V6" s="320">
        <f>AVERAGE(G6:M6)</f>
        <v>49.333333333333336</v>
      </c>
      <c r="W6" s="321"/>
      <c r="X6" s="322"/>
      <c r="Y6" s="323">
        <f>AVERAGE(G6:P6)</f>
        <v>37</v>
      </c>
      <c r="Z6" s="324"/>
      <c r="AA6" s="325"/>
      <c r="AB6" s="106"/>
    </row>
    <row r="7" spans="1:28" ht="12" customHeight="1" thickTop="1" thickBot="1">
      <c r="A7" s="106"/>
      <c r="B7" s="31">
        <v>2</v>
      </c>
      <c r="C7" s="108">
        <f>'S. Listesi'!F5</f>
        <v>0</v>
      </c>
      <c r="D7" s="333">
        <f>'S. Listesi'!G5</f>
        <v>0</v>
      </c>
      <c r="E7" s="333"/>
      <c r="F7" s="333"/>
      <c r="G7" s="326">
        <f>'1. Sınav'!AE6</f>
        <v>88</v>
      </c>
      <c r="H7" s="327"/>
      <c r="I7" s="328"/>
      <c r="J7" s="326">
        <f>'2. Sınav'!AE6</f>
        <v>68</v>
      </c>
      <c r="K7" s="327"/>
      <c r="L7" s="328"/>
      <c r="M7" s="326">
        <f>'3. Sınav'!AE6</f>
        <v>0</v>
      </c>
      <c r="N7" s="327"/>
      <c r="O7" s="328"/>
      <c r="P7" s="326">
        <f>'4. Sınav'!AE6</f>
        <v>0</v>
      </c>
      <c r="Q7" s="327"/>
      <c r="R7" s="328"/>
      <c r="S7" s="320">
        <f t="shared" ref="S7:S35" si="0">AVERAGE(G7:J7)</f>
        <v>78</v>
      </c>
      <c r="T7" s="321"/>
      <c r="U7" s="322"/>
      <c r="V7" s="320">
        <f t="shared" ref="V7:V33" si="1">AVERAGE(G7:M7)</f>
        <v>52</v>
      </c>
      <c r="W7" s="321"/>
      <c r="X7" s="322"/>
      <c r="Y7" s="323">
        <f t="shared" ref="Y7:Y35" si="2">AVERAGE(G7:P7)</f>
        <v>39</v>
      </c>
      <c r="Z7" s="324"/>
      <c r="AA7" s="325"/>
      <c r="AB7" s="106"/>
    </row>
    <row r="8" spans="1:28" ht="12" customHeight="1" thickTop="1" thickBot="1">
      <c r="A8" s="106"/>
      <c r="B8" s="31">
        <v>3</v>
      </c>
      <c r="C8" s="108">
        <f>'S. Listesi'!F6</f>
        <v>0</v>
      </c>
      <c r="D8" s="333">
        <f>'S. Listesi'!G6</f>
        <v>0</v>
      </c>
      <c r="E8" s="333"/>
      <c r="F8" s="333"/>
      <c r="G8" s="326">
        <f>'1. Sınav'!AE7</f>
        <v>48</v>
      </c>
      <c r="H8" s="327"/>
      <c r="I8" s="328"/>
      <c r="J8" s="326">
        <f>'2. Sınav'!AE7</f>
        <v>64</v>
      </c>
      <c r="K8" s="327"/>
      <c r="L8" s="328"/>
      <c r="M8" s="326">
        <f>'3. Sınav'!AE7</f>
        <v>0</v>
      </c>
      <c r="N8" s="327"/>
      <c r="O8" s="328"/>
      <c r="P8" s="326">
        <f>'4. Sınav'!AE7</f>
        <v>0</v>
      </c>
      <c r="Q8" s="327"/>
      <c r="R8" s="328"/>
      <c r="S8" s="320">
        <f t="shared" si="0"/>
        <v>56</v>
      </c>
      <c r="T8" s="321"/>
      <c r="U8" s="322"/>
      <c r="V8" s="320">
        <f t="shared" si="1"/>
        <v>37.333333333333336</v>
      </c>
      <c r="W8" s="321"/>
      <c r="X8" s="322"/>
      <c r="Y8" s="323">
        <f t="shared" si="2"/>
        <v>28</v>
      </c>
      <c r="Z8" s="324"/>
      <c r="AA8" s="325"/>
      <c r="AB8" s="106"/>
    </row>
    <row r="9" spans="1:28" ht="12" customHeight="1" thickTop="1" thickBot="1">
      <c r="A9" s="106"/>
      <c r="B9" s="31">
        <v>4</v>
      </c>
      <c r="C9" s="108">
        <f>'S. Listesi'!F7</f>
        <v>0</v>
      </c>
      <c r="D9" s="333">
        <f>'S. Listesi'!G7</f>
        <v>0</v>
      </c>
      <c r="E9" s="333"/>
      <c r="F9" s="333"/>
      <c r="G9" s="326">
        <f>'1. Sınav'!AE8</f>
        <v>56</v>
      </c>
      <c r="H9" s="327"/>
      <c r="I9" s="328"/>
      <c r="J9" s="326">
        <f>'2. Sınav'!AE8</f>
        <v>52</v>
      </c>
      <c r="K9" s="327"/>
      <c r="L9" s="328"/>
      <c r="M9" s="326">
        <f>'3. Sınav'!AE8</f>
        <v>0</v>
      </c>
      <c r="N9" s="327"/>
      <c r="O9" s="328"/>
      <c r="P9" s="326">
        <f>'4. Sınav'!AE8</f>
        <v>0</v>
      </c>
      <c r="Q9" s="327"/>
      <c r="R9" s="328"/>
      <c r="S9" s="320">
        <f t="shared" si="0"/>
        <v>54</v>
      </c>
      <c r="T9" s="321"/>
      <c r="U9" s="322"/>
      <c r="V9" s="320">
        <f t="shared" si="1"/>
        <v>36</v>
      </c>
      <c r="W9" s="321"/>
      <c r="X9" s="322"/>
      <c r="Y9" s="323">
        <f t="shared" si="2"/>
        <v>27</v>
      </c>
      <c r="Z9" s="324"/>
      <c r="AA9" s="325"/>
      <c r="AB9" s="106"/>
    </row>
    <row r="10" spans="1:28" ht="12" customHeight="1" thickTop="1" thickBot="1">
      <c r="A10" s="106"/>
      <c r="B10" s="31">
        <v>5</v>
      </c>
      <c r="C10" s="108">
        <f>'S. Listesi'!F8</f>
        <v>0</v>
      </c>
      <c r="D10" s="333">
        <f>'S. Listesi'!G8</f>
        <v>0</v>
      </c>
      <c r="E10" s="333"/>
      <c r="F10" s="333"/>
      <c r="G10" s="326">
        <f>'1. Sınav'!AE9</f>
        <v>0</v>
      </c>
      <c r="H10" s="327"/>
      <c r="I10" s="328"/>
      <c r="J10" s="326">
        <f>'2. Sınav'!AE9</f>
        <v>0</v>
      </c>
      <c r="K10" s="327"/>
      <c r="L10" s="328"/>
      <c r="M10" s="326">
        <f>'3. Sınav'!AE9</f>
        <v>0</v>
      </c>
      <c r="N10" s="327"/>
      <c r="O10" s="328"/>
      <c r="P10" s="326">
        <f>'4. Sınav'!AE9</f>
        <v>0</v>
      </c>
      <c r="Q10" s="327"/>
      <c r="R10" s="328"/>
      <c r="S10" s="320">
        <f t="shared" si="0"/>
        <v>0</v>
      </c>
      <c r="T10" s="321"/>
      <c r="U10" s="322"/>
      <c r="V10" s="320">
        <f t="shared" si="1"/>
        <v>0</v>
      </c>
      <c r="W10" s="321"/>
      <c r="X10" s="322"/>
      <c r="Y10" s="323">
        <f t="shared" si="2"/>
        <v>0</v>
      </c>
      <c r="Z10" s="324"/>
      <c r="AA10" s="325"/>
      <c r="AB10" s="106"/>
    </row>
    <row r="11" spans="1:28" ht="12" customHeight="1" thickTop="1" thickBot="1">
      <c r="A11" s="106"/>
      <c r="B11" s="31">
        <v>6</v>
      </c>
      <c r="C11" s="108">
        <f>'S. Listesi'!F9</f>
        <v>0</v>
      </c>
      <c r="D11" s="333">
        <f>'S. Listesi'!G9</f>
        <v>0</v>
      </c>
      <c r="E11" s="333"/>
      <c r="F11" s="333"/>
      <c r="G11" s="326">
        <f>'1. Sınav'!AE10</f>
        <v>80</v>
      </c>
      <c r="H11" s="327"/>
      <c r="I11" s="328"/>
      <c r="J11" s="326">
        <f>'2. Sınav'!AE10</f>
        <v>44</v>
      </c>
      <c r="K11" s="327"/>
      <c r="L11" s="328"/>
      <c r="M11" s="326">
        <f>'3. Sınav'!AE10</f>
        <v>0</v>
      </c>
      <c r="N11" s="327"/>
      <c r="O11" s="328"/>
      <c r="P11" s="326">
        <f>'4. Sınav'!AE10</f>
        <v>0</v>
      </c>
      <c r="Q11" s="327"/>
      <c r="R11" s="328"/>
      <c r="S11" s="320">
        <f t="shared" si="0"/>
        <v>62</v>
      </c>
      <c r="T11" s="321"/>
      <c r="U11" s="322"/>
      <c r="V11" s="320">
        <f t="shared" si="1"/>
        <v>41.333333333333336</v>
      </c>
      <c r="W11" s="321"/>
      <c r="X11" s="322"/>
      <c r="Y11" s="323">
        <f t="shared" si="2"/>
        <v>31</v>
      </c>
      <c r="Z11" s="324"/>
      <c r="AA11" s="325"/>
      <c r="AB11" s="106"/>
    </row>
    <row r="12" spans="1:28" ht="12" customHeight="1" thickTop="1" thickBot="1">
      <c r="A12" s="106"/>
      <c r="B12" s="31">
        <v>7</v>
      </c>
      <c r="C12" s="108">
        <f>'S. Listesi'!F10</f>
        <v>0</v>
      </c>
      <c r="D12" s="333">
        <f>'S. Listesi'!G10</f>
        <v>0</v>
      </c>
      <c r="E12" s="333"/>
      <c r="F12" s="333"/>
      <c r="G12" s="326">
        <f>'1. Sınav'!AE11</f>
        <v>64</v>
      </c>
      <c r="H12" s="327"/>
      <c r="I12" s="328"/>
      <c r="J12" s="326">
        <f>'2. Sınav'!AE11</f>
        <v>56</v>
      </c>
      <c r="K12" s="327"/>
      <c r="L12" s="328"/>
      <c r="M12" s="326">
        <f>'3. Sınav'!AE11</f>
        <v>0</v>
      </c>
      <c r="N12" s="327"/>
      <c r="O12" s="328"/>
      <c r="P12" s="326">
        <f>'4. Sınav'!AE11</f>
        <v>0</v>
      </c>
      <c r="Q12" s="327"/>
      <c r="R12" s="328"/>
      <c r="S12" s="320">
        <f t="shared" si="0"/>
        <v>60</v>
      </c>
      <c r="T12" s="321"/>
      <c r="U12" s="322"/>
      <c r="V12" s="320">
        <f t="shared" si="1"/>
        <v>40</v>
      </c>
      <c r="W12" s="321"/>
      <c r="X12" s="322"/>
      <c r="Y12" s="323">
        <f t="shared" si="2"/>
        <v>30</v>
      </c>
      <c r="Z12" s="324"/>
      <c r="AA12" s="325"/>
      <c r="AB12" s="106"/>
    </row>
    <row r="13" spans="1:28" ht="12" customHeight="1" thickTop="1" thickBot="1">
      <c r="A13" s="106"/>
      <c r="B13" s="31">
        <v>8</v>
      </c>
      <c r="C13" s="108">
        <f>'S. Listesi'!F11</f>
        <v>0</v>
      </c>
      <c r="D13" s="333">
        <f>'S. Listesi'!G11</f>
        <v>0</v>
      </c>
      <c r="E13" s="333"/>
      <c r="F13" s="333"/>
      <c r="G13" s="326">
        <f>'1. Sınav'!AE12</f>
        <v>64</v>
      </c>
      <c r="H13" s="327"/>
      <c r="I13" s="328"/>
      <c r="J13" s="326">
        <f>'2. Sınav'!AE12</f>
        <v>80</v>
      </c>
      <c r="K13" s="327"/>
      <c r="L13" s="328"/>
      <c r="M13" s="326">
        <f>'3. Sınav'!AE12</f>
        <v>0</v>
      </c>
      <c r="N13" s="327"/>
      <c r="O13" s="328"/>
      <c r="P13" s="326">
        <f>'4. Sınav'!AE12</f>
        <v>0</v>
      </c>
      <c r="Q13" s="327"/>
      <c r="R13" s="328"/>
      <c r="S13" s="320">
        <f t="shared" si="0"/>
        <v>72</v>
      </c>
      <c r="T13" s="321"/>
      <c r="U13" s="322"/>
      <c r="V13" s="320">
        <f t="shared" si="1"/>
        <v>48</v>
      </c>
      <c r="W13" s="321"/>
      <c r="X13" s="322"/>
      <c r="Y13" s="323">
        <f t="shared" si="2"/>
        <v>36</v>
      </c>
      <c r="Z13" s="324"/>
      <c r="AA13" s="325"/>
      <c r="AB13" s="106"/>
    </row>
    <row r="14" spans="1:28" ht="12" customHeight="1" thickTop="1" thickBot="1">
      <c r="A14" s="106"/>
      <c r="B14" s="31">
        <v>9</v>
      </c>
      <c r="C14" s="108">
        <f>'S. Listesi'!F12</f>
        <v>0</v>
      </c>
      <c r="D14" s="333">
        <f>'S. Listesi'!G12</f>
        <v>0</v>
      </c>
      <c r="E14" s="333"/>
      <c r="F14" s="333"/>
      <c r="G14" s="326">
        <f>'1. Sınav'!AE13</f>
        <v>68</v>
      </c>
      <c r="H14" s="327"/>
      <c r="I14" s="328"/>
      <c r="J14" s="326">
        <f>'2. Sınav'!AE13</f>
        <v>68</v>
      </c>
      <c r="K14" s="327"/>
      <c r="L14" s="328"/>
      <c r="M14" s="326">
        <f>'3. Sınav'!AE13</f>
        <v>0</v>
      </c>
      <c r="N14" s="327"/>
      <c r="O14" s="328"/>
      <c r="P14" s="326">
        <f>'4. Sınav'!AE13</f>
        <v>0</v>
      </c>
      <c r="Q14" s="327"/>
      <c r="R14" s="328"/>
      <c r="S14" s="320">
        <f t="shared" si="0"/>
        <v>68</v>
      </c>
      <c r="T14" s="321"/>
      <c r="U14" s="322"/>
      <c r="V14" s="320">
        <f t="shared" si="1"/>
        <v>45.333333333333336</v>
      </c>
      <c r="W14" s="321"/>
      <c r="X14" s="322"/>
      <c r="Y14" s="323">
        <f t="shared" si="2"/>
        <v>34</v>
      </c>
      <c r="Z14" s="324"/>
      <c r="AA14" s="325"/>
      <c r="AB14" s="106"/>
    </row>
    <row r="15" spans="1:28" ht="12" customHeight="1" thickTop="1" thickBot="1">
      <c r="A15" s="106"/>
      <c r="B15" s="31">
        <v>10</v>
      </c>
      <c r="C15" s="108">
        <f>'S. Listesi'!F13</f>
        <v>0</v>
      </c>
      <c r="D15" s="333">
        <f>'S. Listesi'!G13</f>
        <v>0</v>
      </c>
      <c r="E15" s="333"/>
      <c r="F15" s="333"/>
      <c r="G15" s="326">
        <f>'1. Sınav'!AE14</f>
        <v>0</v>
      </c>
      <c r="H15" s="327"/>
      <c r="I15" s="328"/>
      <c r="J15" s="326">
        <f>'2. Sınav'!AE14</f>
        <v>0</v>
      </c>
      <c r="K15" s="327"/>
      <c r="L15" s="328"/>
      <c r="M15" s="326">
        <f>'3. Sınav'!AE14</f>
        <v>0</v>
      </c>
      <c r="N15" s="327"/>
      <c r="O15" s="328"/>
      <c r="P15" s="326">
        <f>'4. Sınav'!AE14</f>
        <v>0</v>
      </c>
      <c r="Q15" s="327"/>
      <c r="R15" s="328"/>
      <c r="S15" s="320">
        <f t="shared" si="0"/>
        <v>0</v>
      </c>
      <c r="T15" s="321"/>
      <c r="U15" s="322"/>
      <c r="V15" s="320">
        <f t="shared" si="1"/>
        <v>0</v>
      </c>
      <c r="W15" s="321"/>
      <c r="X15" s="322"/>
      <c r="Y15" s="323">
        <f t="shared" si="2"/>
        <v>0</v>
      </c>
      <c r="Z15" s="324"/>
      <c r="AA15" s="325"/>
      <c r="AB15" s="106"/>
    </row>
    <row r="16" spans="1:28" ht="12" customHeight="1" thickTop="1" thickBot="1">
      <c r="A16" s="106"/>
      <c r="B16" s="31">
        <v>11</v>
      </c>
      <c r="C16" s="108">
        <f>'S. Listesi'!F14</f>
        <v>0</v>
      </c>
      <c r="D16" s="333">
        <f>'S. Listesi'!G14</f>
        <v>0</v>
      </c>
      <c r="E16" s="333"/>
      <c r="F16" s="333"/>
      <c r="G16" s="326">
        <f>'1. Sınav'!AE15</f>
        <v>0</v>
      </c>
      <c r="H16" s="327"/>
      <c r="I16" s="328"/>
      <c r="J16" s="326">
        <f>'2. Sınav'!AE15</f>
        <v>0</v>
      </c>
      <c r="K16" s="327"/>
      <c r="L16" s="328"/>
      <c r="M16" s="326">
        <f>'3. Sınav'!AE15</f>
        <v>0</v>
      </c>
      <c r="N16" s="327"/>
      <c r="O16" s="328"/>
      <c r="P16" s="326">
        <f>'4. Sınav'!AE15</f>
        <v>0</v>
      </c>
      <c r="Q16" s="327"/>
      <c r="R16" s="328"/>
      <c r="S16" s="320">
        <f t="shared" si="0"/>
        <v>0</v>
      </c>
      <c r="T16" s="321"/>
      <c r="U16" s="322"/>
      <c r="V16" s="320">
        <f t="shared" si="1"/>
        <v>0</v>
      </c>
      <c r="W16" s="321"/>
      <c r="X16" s="322"/>
      <c r="Y16" s="323">
        <f t="shared" si="2"/>
        <v>0</v>
      </c>
      <c r="Z16" s="324"/>
      <c r="AA16" s="325"/>
      <c r="AB16" s="106"/>
    </row>
    <row r="17" spans="1:28" ht="12" customHeight="1" thickTop="1" thickBot="1">
      <c r="A17" s="106"/>
      <c r="B17" s="31">
        <v>12</v>
      </c>
      <c r="C17" s="108">
        <f>'S. Listesi'!F15</f>
        <v>0</v>
      </c>
      <c r="D17" s="333">
        <f>'S. Listesi'!G15</f>
        <v>0</v>
      </c>
      <c r="E17" s="333"/>
      <c r="F17" s="333"/>
      <c r="G17" s="326">
        <f>'1. Sınav'!AE16</f>
        <v>0</v>
      </c>
      <c r="H17" s="327"/>
      <c r="I17" s="328"/>
      <c r="J17" s="326">
        <f>'2. Sınav'!AE16</f>
        <v>0</v>
      </c>
      <c r="K17" s="327"/>
      <c r="L17" s="328"/>
      <c r="M17" s="326">
        <f>'3. Sınav'!AE16</f>
        <v>0</v>
      </c>
      <c r="N17" s="327"/>
      <c r="O17" s="328"/>
      <c r="P17" s="326">
        <f>'4. Sınav'!AE16</f>
        <v>0</v>
      </c>
      <c r="Q17" s="327"/>
      <c r="R17" s="328"/>
      <c r="S17" s="320">
        <f t="shared" si="0"/>
        <v>0</v>
      </c>
      <c r="T17" s="321"/>
      <c r="U17" s="322"/>
      <c r="V17" s="320">
        <f t="shared" si="1"/>
        <v>0</v>
      </c>
      <c r="W17" s="321"/>
      <c r="X17" s="322"/>
      <c r="Y17" s="323">
        <f t="shared" si="2"/>
        <v>0</v>
      </c>
      <c r="Z17" s="324"/>
      <c r="AA17" s="325"/>
      <c r="AB17" s="106"/>
    </row>
    <row r="18" spans="1:28" ht="12" customHeight="1" thickTop="1" thickBot="1">
      <c r="A18" s="106"/>
      <c r="B18" s="31">
        <v>13</v>
      </c>
      <c r="C18" s="108">
        <f>'S. Listesi'!F16</f>
        <v>0</v>
      </c>
      <c r="D18" s="333">
        <f>'S. Listesi'!G16</f>
        <v>0</v>
      </c>
      <c r="E18" s="333"/>
      <c r="F18" s="333"/>
      <c r="G18" s="326">
        <f>'1. Sınav'!AE17</f>
        <v>0</v>
      </c>
      <c r="H18" s="327"/>
      <c r="I18" s="328"/>
      <c r="J18" s="326">
        <f>'2. Sınav'!AE17</f>
        <v>0</v>
      </c>
      <c r="K18" s="327"/>
      <c r="L18" s="328"/>
      <c r="M18" s="326">
        <f>'3. Sınav'!AE17</f>
        <v>0</v>
      </c>
      <c r="N18" s="327"/>
      <c r="O18" s="328"/>
      <c r="P18" s="326">
        <f>'4. Sınav'!AE17</f>
        <v>0</v>
      </c>
      <c r="Q18" s="327"/>
      <c r="R18" s="328"/>
      <c r="S18" s="320">
        <f t="shared" si="0"/>
        <v>0</v>
      </c>
      <c r="T18" s="321"/>
      <c r="U18" s="322"/>
      <c r="V18" s="320">
        <f t="shared" si="1"/>
        <v>0</v>
      </c>
      <c r="W18" s="321"/>
      <c r="X18" s="322"/>
      <c r="Y18" s="323">
        <f t="shared" si="2"/>
        <v>0</v>
      </c>
      <c r="Z18" s="324"/>
      <c r="AA18" s="325"/>
      <c r="AB18" s="106"/>
    </row>
    <row r="19" spans="1:28" ht="12" customHeight="1" thickTop="1" thickBot="1">
      <c r="A19" s="106"/>
      <c r="B19" s="31">
        <v>14</v>
      </c>
      <c r="C19" s="108">
        <f>'S. Listesi'!F17</f>
        <v>0</v>
      </c>
      <c r="D19" s="333">
        <f>'S. Listesi'!G17</f>
        <v>0</v>
      </c>
      <c r="E19" s="333"/>
      <c r="F19" s="333"/>
      <c r="G19" s="326">
        <f>'1. Sınav'!AE18</f>
        <v>68</v>
      </c>
      <c r="H19" s="327"/>
      <c r="I19" s="328"/>
      <c r="J19" s="326">
        <f>'2. Sınav'!AE18</f>
        <v>92</v>
      </c>
      <c r="K19" s="327"/>
      <c r="L19" s="328"/>
      <c r="M19" s="326">
        <f>'3. Sınav'!AE18</f>
        <v>0</v>
      </c>
      <c r="N19" s="327"/>
      <c r="O19" s="328"/>
      <c r="P19" s="326">
        <f>'4. Sınav'!AE18</f>
        <v>0</v>
      </c>
      <c r="Q19" s="327"/>
      <c r="R19" s="328"/>
      <c r="S19" s="320">
        <f t="shared" si="0"/>
        <v>80</v>
      </c>
      <c r="T19" s="321"/>
      <c r="U19" s="322"/>
      <c r="V19" s="320">
        <f t="shared" si="1"/>
        <v>53.333333333333336</v>
      </c>
      <c r="W19" s="321"/>
      <c r="X19" s="322"/>
      <c r="Y19" s="323">
        <f t="shared" si="2"/>
        <v>40</v>
      </c>
      <c r="Z19" s="324"/>
      <c r="AA19" s="325"/>
      <c r="AB19" s="106"/>
    </row>
    <row r="20" spans="1:28" ht="12" customHeight="1" thickTop="1" thickBot="1">
      <c r="A20" s="106"/>
      <c r="B20" s="31">
        <v>15</v>
      </c>
      <c r="C20" s="108">
        <f>'S. Listesi'!F18</f>
        <v>0</v>
      </c>
      <c r="D20" s="333">
        <f>'S. Listesi'!G18</f>
        <v>0</v>
      </c>
      <c r="E20" s="333"/>
      <c r="F20" s="333"/>
      <c r="G20" s="326">
        <f>'1. Sınav'!AE19</f>
        <v>72</v>
      </c>
      <c r="H20" s="327"/>
      <c r="I20" s="328"/>
      <c r="J20" s="326">
        <f>'2. Sınav'!AE19</f>
        <v>68</v>
      </c>
      <c r="K20" s="327"/>
      <c r="L20" s="328"/>
      <c r="M20" s="326">
        <f>'3. Sınav'!AE19</f>
        <v>0</v>
      </c>
      <c r="N20" s="327"/>
      <c r="O20" s="328"/>
      <c r="P20" s="326">
        <f>'4. Sınav'!AE19</f>
        <v>0</v>
      </c>
      <c r="Q20" s="327"/>
      <c r="R20" s="328"/>
      <c r="S20" s="320">
        <f t="shared" si="0"/>
        <v>70</v>
      </c>
      <c r="T20" s="321"/>
      <c r="U20" s="322"/>
      <c r="V20" s="320">
        <f t="shared" si="1"/>
        <v>46.666666666666664</v>
      </c>
      <c r="W20" s="321"/>
      <c r="X20" s="322"/>
      <c r="Y20" s="323">
        <f t="shared" si="2"/>
        <v>35</v>
      </c>
      <c r="Z20" s="324"/>
      <c r="AA20" s="325"/>
      <c r="AB20" s="106"/>
    </row>
    <row r="21" spans="1:28" ht="12" customHeight="1" thickTop="1" thickBot="1">
      <c r="A21" s="106"/>
      <c r="B21" s="31">
        <v>16</v>
      </c>
      <c r="C21" s="108">
        <f>'S. Listesi'!F19</f>
        <v>0</v>
      </c>
      <c r="D21" s="333">
        <f>'S. Listesi'!G19</f>
        <v>0</v>
      </c>
      <c r="E21" s="333"/>
      <c r="F21" s="333"/>
      <c r="G21" s="326">
        <f>'1. Sınav'!AE20</f>
        <v>0</v>
      </c>
      <c r="H21" s="327"/>
      <c r="I21" s="328"/>
      <c r="J21" s="326">
        <f>'2. Sınav'!AE20</f>
        <v>0</v>
      </c>
      <c r="K21" s="327"/>
      <c r="L21" s="328"/>
      <c r="M21" s="326">
        <f>'3. Sınav'!AE20</f>
        <v>0</v>
      </c>
      <c r="N21" s="327"/>
      <c r="O21" s="328"/>
      <c r="P21" s="326">
        <f>'4. Sınav'!AE20</f>
        <v>0</v>
      </c>
      <c r="Q21" s="327"/>
      <c r="R21" s="328"/>
      <c r="S21" s="320">
        <f t="shared" si="0"/>
        <v>0</v>
      </c>
      <c r="T21" s="321"/>
      <c r="U21" s="322"/>
      <c r="V21" s="320">
        <f t="shared" si="1"/>
        <v>0</v>
      </c>
      <c r="W21" s="321"/>
      <c r="X21" s="322"/>
      <c r="Y21" s="323">
        <f t="shared" si="2"/>
        <v>0</v>
      </c>
      <c r="Z21" s="324"/>
      <c r="AA21" s="325"/>
      <c r="AB21" s="106"/>
    </row>
    <row r="22" spans="1:28" ht="12" customHeight="1" thickTop="1" thickBot="1">
      <c r="A22" s="106"/>
      <c r="B22" s="31">
        <v>17</v>
      </c>
      <c r="C22" s="108">
        <f>'S. Listesi'!F20</f>
        <v>0</v>
      </c>
      <c r="D22" s="333">
        <f>'S. Listesi'!G20</f>
        <v>0</v>
      </c>
      <c r="E22" s="333"/>
      <c r="F22" s="333"/>
      <c r="G22" s="326">
        <f>'1. Sınav'!AE21</f>
        <v>0</v>
      </c>
      <c r="H22" s="327"/>
      <c r="I22" s="328"/>
      <c r="J22" s="326">
        <f>'2. Sınav'!AE21</f>
        <v>0</v>
      </c>
      <c r="K22" s="327"/>
      <c r="L22" s="328"/>
      <c r="M22" s="326">
        <f>'3. Sınav'!AE21</f>
        <v>0</v>
      </c>
      <c r="N22" s="327"/>
      <c r="O22" s="328"/>
      <c r="P22" s="326">
        <f>'4. Sınav'!AE21</f>
        <v>0</v>
      </c>
      <c r="Q22" s="327"/>
      <c r="R22" s="328"/>
      <c r="S22" s="320">
        <f t="shared" si="0"/>
        <v>0</v>
      </c>
      <c r="T22" s="321"/>
      <c r="U22" s="322"/>
      <c r="V22" s="320">
        <f t="shared" si="1"/>
        <v>0</v>
      </c>
      <c r="W22" s="321"/>
      <c r="X22" s="322"/>
      <c r="Y22" s="323">
        <f t="shared" si="2"/>
        <v>0</v>
      </c>
      <c r="Z22" s="324"/>
      <c r="AA22" s="325"/>
      <c r="AB22" s="106"/>
    </row>
    <row r="23" spans="1:28" ht="12" customHeight="1" thickTop="1" thickBot="1">
      <c r="A23" s="106"/>
      <c r="B23" s="31">
        <v>18</v>
      </c>
      <c r="C23" s="108">
        <f>'S. Listesi'!F21</f>
        <v>0</v>
      </c>
      <c r="D23" s="333">
        <f>'S. Listesi'!G21</f>
        <v>0</v>
      </c>
      <c r="E23" s="333"/>
      <c r="F23" s="333"/>
      <c r="G23" s="326">
        <f>'1. Sınav'!AE22</f>
        <v>0</v>
      </c>
      <c r="H23" s="327"/>
      <c r="I23" s="328"/>
      <c r="J23" s="326">
        <f>'2. Sınav'!AE22</f>
        <v>0</v>
      </c>
      <c r="K23" s="327"/>
      <c r="L23" s="328"/>
      <c r="M23" s="326">
        <f>'3. Sınav'!AE22</f>
        <v>0</v>
      </c>
      <c r="N23" s="327"/>
      <c r="O23" s="328"/>
      <c r="P23" s="326">
        <f>'4. Sınav'!AE22</f>
        <v>0</v>
      </c>
      <c r="Q23" s="327"/>
      <c r="R23" s="328"/>
      <c r="S23" s="320">
        <f t="shared" si="0"/>
        <v>0</v>
      </c>
      <c r="T23" s="321"/>
      <c r="U23" s="322"/>
      <c r="V23" s="320">
        <f t="shared" si="1"/>
        <v>0</v>
      </c>
      <c r="W23" s="321"/>
      <c r="X23" s="322"/>
      <c r="Y23" s="323">
        <f t="shared" si="2"/>
        <v>0</v>
      </c>
      <c r="Z23" s="324"/>
      <c r="AA23" s="325"/>
      <c r="AB23" s="106"/>
    </row>
    <row r="24" spans="1:28" ht="12" customHeight="1" thickTop="1" thickBot="1">
      <c r="A24" s="106"/>
      <c r="B24" s="31">
        <v>19</v>
      </c>
      <c r="C24" s="108">
        <f>'S. Listesi'!F22</f>
        <v>0</v>
      </c>
      <c r="D24" s="333">
        <f>'S. Listesi'!G22</f>
        <v>0</v>
      </c>
      <c r="E24" s="333"/>
      <c r="F24" s="333"/>
      <c r="G24" s="326">
        <f>'1. Sınav'!AE23</f>
        <v>0</v>
      </c>
      <c r="H24" s="327"/>
      <c r="I24" s="328"/>
      <c r="J24" s="326">
        <f>'2. Sınav'!AE23</f>
        <v>0</v>
      </c>
      <c r="K24" s="327"/>
      <c r="L24" s="328"/>
      <c r="M24" s="326">
        <f>'3. Sınav'!AE23</f>
        <v>0</v>
      </c>
      <c r="N24" s="327"/>
      <c r="O24" s="328"/>
      <c r="P24" s="326">
        <f>'4. Sınav'!AE23</f>
        <v>0</v>
      </c>
      <c r="Q24" s="327"/>
      <c r="R24" s="328"/>
      <c r="S24" s="320">
        <f t="shared" si="0"/>
        <v>0</v>
      </c>
      <c r="T24" s="321"/>
      <c r="U24" s="322"/>
      <c r="V24" s="320">
        <f t="shared" si="1"/>
        <v>0</v>
      </c>
      <c r="W24" s="321"/>
      <c r="X24" s="322"/>
      <c r="Y24" s="323">
        <f t="shared" si="2"/>
        <v>0</v>
      </c>
      <c r="Z24" s="324"/>
      <c r="AA24" s="325"/>
      <c r="AB24" s="106"/>
    </row>
    <row r="25" spans="1:28" ht="12" customHeight="1" thickTop="1" thickBot="1">
      <c r="A25" s="106"/>
      <c r="B25" s="31">
        <v>20</v>
      </c>
      <c r="C25" s="108">
        <f>'S. Listesi'!F23</f>
        <v>0</v>
      </c>
      <c r="D25" s="333">
        <f>'S. Listesi'!G23</f>
        <v>0</v>
      </c>
      <c r="E25" s="333"/>
      <c r="F25" s="333"/>
      <c r="G25" s="326">
        <f>'1. Sınav'!AE24</f>
        <v>0</v>
      </c>
      <c r="H25" s="327"/>
      <c r="I25" s="328"/>
      <c r="J25" s="326">
        <f>'2. Sınav'!AE24</f>
        <v>0</v>
      </c>
      <c r="K25" s="327"/>
      <c r="L25" s="328"/>
      <c r="M25" s="326">
        <f>'3. Sınav'!AE24</f>
        <v>0</v>
      </c>
      <c r="N25" s="327"/>
      <c r="O25" s="328"/>
      <c r="P25" s="326">
        <f>'4. Sınav'!AE24</f>
        <v>0</v>
      </c>
      <c r="Q25" s="327"/>
      <c r="R25" s="328"/>
      <c r="S25" s="320">
        <f t="shared" si="0"/>
        <v>0</v>
      </c>
      <c r="T25" s="321"/>
      <c r="U25" s="322"/>
      <c r="V25" s="320">
        <f t="shared" si="1"/>
        <v>0</v>
      </c>
      <c r="W25" s="321"/>
      <c r="X25" s="322"/>
      <c r="Y25" s="323">
        <f t="shared" si="2"/>
        <v>0</v>
      </c>
      <c r="Z25" s="324"/>
      <c r="AA25" s="325"/>
      <c r="AB25" s="106"/>
    </row>
    <row r="26" spans="1:28" ht="12" customHeight="1" thickTop="1" thickBot="1">
      <c r="A26" s="106"/>
      <c r="B26" s="31">
        <v>21</v>
      </c>
      <c r="C26" s="108">
        <f>'S. Listesi'!F24</f>
        <v>0</v>
      </c>
      <c r="D26" s="333">
        <f>'S. Listesi'!G24</f>
        <v>0</v>
      </c>
      <c r="E26" s="333"/>
      <c r="F26" s="333"/>
      <c r="G26" s="326">
        <f>'1. Sınav'!AE25</f>
        <v>0</v>
      </c>
      <c r="H26" s="327"/>
      <c r="I26" s="328"/>
      <c r="J26" s="326">
        <f>'2. Sınav'!AE25</f>
        <v>0</v>
      </c>
      <c r="K26" s="327"/>
      <c r="L26" s="328"/>
      <c r="M26" s="326">
        <f>'3. Sınav'!AE25</f>
        <v>0</v>
      </c>
      <c r="N26" s="327"/>
      <c r="O26" s="328"/>
      <c r="P26" s="326">
        <f>'4. Sınav'!AE25</f>
        <v>0</v>
      </c>
      <c r="Q26" s="327"/>
      <c r="R26" s="328"/>
      <c r="S26" s="320">
        <f t="shared" si="0"/>
        <v>0</v>
      </c>
      <c r="T26" s="321"/>
      <c r="U26" s="322"/>
      <c r="V26" s="320">
        <f t="shared" si="1"/>
        <v>0</v>
      </c>
      <c r="W26" s="321"/>
      <c r="X26" s="322"/>
      <c r="Y26" s="323">
        <f t="shared" si="2"/>
        <v>0</v>
      </c>
      <c r="Z26" s="324"/>
      <c r="AA26" s="325"/>
      <c r="AB26" s="106"/>
    </row>
    <row r="27" spans="1:28" ht="12" customHeight="1" thickTop="1" thickBot="1">
      <c r="A27" s="106"/>
      <c r="B27" s="31">
        <v>22</v>
      </c>
      <c r="C27" s="108">
        <f>'S. Listesi'!F25</f>
        <v>0</v>
      </c>
      <c r="D27" s="333">
        <f>'S. Listesi'!G25</f>
        <v>0</v>
      </c>
      <c r="E27" s="333"/>
      <c r="F27" s="333"/>
      <c r="G27" s="326">
        <f>'1. Sınav'!AE26</f>
        <v>0</v>
      </c>
      <c r="H27" s="327"/>
      <c r="I27" s="328"/>
      <c r="J27" s="326">
        <f>'2. Sınav'!AE26</f>
        <v>0</v>
      </c>
      <c r="K27" s="327"/>
      <c r="L27" s="328"/>
      <c r="M27" s="326">
        <f>'3. Sınav'!AE26</f>
        <v>0</v>
      </c>
      <c r="N27" s="327"/>
      <c r="O27" s="328"/>
      <c r="P27" s="326">
        <f>'4. Sınav'!AE26</f>
        <v>0</v>
      </c>
      <c r="Q27" s="327"/>
      <c r="R27" s="328"/>
      <c r="S27" s="320">
        <f t="shared" si="0"/>
        <v>0</v>
      </c>
      <c r="T27" s="321"/>
      <c r="U27" s="322"/>
      <c r="V27" s="320">
        <f t="shared" si="1"/>
        <v>0</v>
      </c>
      <c r="W27" s="321"/>
      <c r="X27" s="322"/>
      <c r="Y27" s="323">
        <f t="shared" si="2"/>
        <v>0</v>
      </c>
      <c r="Z27" s="324"/>
      <c r="AA27" s="325"/>
      <c r="AB27" s="106"/>
    </row>
    <row r="28" spans="1:28" ht="12" customHeight="1" thickTop="1" thickBot="1">
      <c r="A28" s="106"/>
      <c r="B28" s="31">
        <v>23</v>
      </c>
      <c r="C28" s="108">
        <f>'S. Listesi'!F26</f>
        <v>0</v>
      </c>
      <c r="D28" s="333">
        <f>'S. Listesi'!G26</f>
        <v>0</v>
      </c>
      <c r="E28" s="333"/>
      <c r="F28" s="333"/>
      <c r="G28" s="326">
        <f>'1. Sınav'!AE27</f>
        <v>0</v>
      </c>
      <c r="H28" s="327"/>
      <c r="I28" s="328"/>
      <c r="J28" s="326">
        <f>'2. Sınav'!AE27</f>
        <v>0</v>
      </c>
      <c r="K28" s="327"/>
      <c r="L28" s="328"/>
      <c r="M28" s="326">
        <f>'3. Sınav'!AE27</f>
        <v>0</v>
      </c>
      <c r="N28" s="327"/>
      <c r="O28" s="328"/>
      <c r="P28" s="326">
        <f>'4. Sınav'!AE27</f>
        <v>0</v>
      </c>
      <c r="Q28" s="327"/>
      <c r="R28" s="328"/>
      <c r="S28" s="320">
        <f t="shared" si="0"/>
        <v>0</v>
      </c>
      <c r="T28" s="321"/>
      <c r="U28" s="322"/>
      <c r="V28" s="320">
        <f t="shared" si="1"/>
        <v>0</v>
      </c>
      <c r="W28" s="321"/>
      <c r="X28" s="322"/>
      <c r="Y28" s="323">
        <f t="shared" si="2"/>
        <v>0</v>
      </c>
      <c r="Z28" s="324"/>
      <c r="AA28" s="325"/>
      <c r="AB28" s="106"/>
    </row>
    <row r="29" spans="1:28" ht="12" customHeight="1" thickTop="1" thickBot="1">
      <c r="A29" s="106"/>
      <c r="B29" s="31">
        <v>24</v>
      </c>
      <c r="C29" s="108">
        <f>'S. Listesi'!F27</f>
        <v>0</v>
      </c>
      <c r="D29" s="333">
        <f>'S. Listesi'!G27</f>
        <v>0</v>
      </c>
      <c r="E29" s="333"/>
      <c r="F29" s="333"/>
      <c r="G29" s="326">
        <f>'1. Sınav'!AE28</f>
        <v>0</v>
      </c>
      <c r="H29" s="327"/>
      <c r="I29" s="328"/>
      <c r="J29" s="326">
        <f>'2. Sınav'!AE28</f>
        <v>0</v>
      </c>
      <c r="K29" s="327"/>
      <c r="L29" s="328"/>
      <c r="M29" s="326">
        <f>'3. Sınav'!AE28</f>
        <v>0</v>
      </c>
      <c r="N29" s="327"/>
      <c r="O29" s="328"/>
      <c r="P29" s="326">
        <f>'4. Sınav'!AE28</f>
        <v>0</v>
      </c>
      <c r="Q29" s="327"/>
      <c r="R29" s="328"/>
      <c r="S29" s="320">
        <f t="shared" si="0"/>
        <v>0</v>
      </c>
      <c r="T29" s="321"/>
      <c r="U29" s="322"/>
      <c r="V29" s="320">
        <f t="shared" si="1"/>
        <v>0</v>
      </c>
      <c r="W29" s="321"/>
      <c r="X29" s="322"/>
      <c r="Y29" s="323">
        <f t="shared" si="2"/>
        <v>0</v>
      </c>
      <c r="Z29" s="324"/>
      <c r="AA29" s="325"/>
      <c r="AB29" s="106"/>
    </row>
    <row r="30" spans="1:28" ht="12" customHeight="1" thickTop="1" thickBot="1">
      <c r="A30" s="106"/>
      <c r="B30" s="31">
        <v>25</v>
      </c>
      <c r="C30" s="108">
        <f>'S. Listesi'!F28</f>
        <v>0</v>
      </c>
      <c r="D30" s="333">
        <f>'S. Listesi'!G28</f>
        <v>0</v>
      </c>
      <c r="E30" s="333"/>
      <c r="F30" s="333"/>
      <c r="G30" s="326">
        <f>'1. Sınav'!AE29</f>
        <v>0</v>
      </c>
      <c r="H30" s="327"/>
      <c r="I30" s="328"/>
      <c r="J30" s="326">
        <f>'2. Sınav'!AE29</f>
        <v>0</v>
      </c>
      <c r="K30" s="327"/>
      <c r="L30" s="328"/>
      <c r="M30" s="326">
        <f>'3. Sınav'!AE29</f>
        <v>0</v>
      </c>
      <c r="N30" s="327"/>
      <c r="O30" s="328"/>
      <c r="P30" s="326">
        <f>'4. Sınav'!AE29</f>
        <v>0</v>
      </c>
      <c r="Q30" s="327"/>
      <c r="R30" s="328"/>
      <c r="S30" s="320">
        <f t="shared" si="0"/>
        <v>0</v>
      </c>
      <c r="T30" s="321"/>
      <c r="U30" s="322"/>
      <c r="V30" s="320">
        <f t="shared" si="1"/>
        <v>0</v>
      </c>
      <c r="W30" s="321"/>
      <c r="X30" s="322"/>
      <c r="Y30" s="323">
        <f t="shared" si="2"/>
        <v>0</v>
      </c>
      <c r="Z30" s="324"/>
      <c r="AA30" s="325"/>
      <c r="AB30" s="106"/>
    </row>
    <row r="31" spans="1:28" ht="12" customHeight="1" thickTop="1" thickBot="1">
      <c r="A31" s="106"/>
      <c r="B31" s="31">
        <v>26</v>
      </c>
      <c r="C31" s="108">
        <f>'S. Listesi'!F29</f>
        <v>0</v>
      </c>
      <c r="D31" s="333">
        <f>'S. Listesi'!G29</f>
        <v>0</v>
      </c>
      <c r="E31" s="333"/>
      <c r="F31" s="333"/>
      <c r="G31" s="326">
        <f>'1. Sınav'!AE30</f>
        <v>0</v>
      </c>
      <c r="H31" s="327"/>
      <c r="I31" s="328"/>
      <c r="J31" s="326">
        <f>'2. Sınav'!AE30</f>
        <v>0</v>
      </c>
      <c r="K31" s="327"/>
      <c r="L31" s="328"/>
      <c r="M31" s="326">
        <f>'3. Sınav'!AE30</f>
        <v>0</v>
      </c>
      <c r="N31" s="327"/>
      <c r="O31" s="328"/>
      <c r="P31" s="326">
        <f>'4. Sınav'!AE30</f>
        <v>0</v>
      </c>
      <c r="Q31" s="327"/>
      <c r="R31" s="328"/>
      <c r="S31" s="320">
        <f t="shared" si="0"/>
        <v>0</v>
      </c>
      <c r="T31" s="321"/>
      <c r="U31" s="322"/>
      <c r="V31" s="320">
        <f t="shared" si="1"/>
        <v>0</v>
      </c>
      <c r="W31" s="321"/>
      <c r="X31" s="322"/>
      <c r="Y31" s="323">
        <f t="shared" si="2"/>
        <v>0</v>
      </c>
      <c r="Z31" s="324"/>
      <c r="AA31" s="325"/>
      <c r="AB31" s="106"/>
    </row>
    <row r="32" spans="1:28" ht="12" customHeight="1" thickTop="1" thickBot="1">
      <c r="A32" s="106"/>
      <c r="B32" s="31">
        <v>27</v>
      </c>
      <c r="C32" s="108">
        <f>'S. Listesi'!F30</f>
        <v>0</v>
      </c>
      <c r="D32" s="333">
        <f>'S. Listesi'!G30</f>
        <v>0</v>
      </c>
      <c r="E32" s="333"/>
      <c r="F32" s="333"/>
      <c r="G32" s="326">
        <f>'1. Sınav'!AE31</f>
        <v>0</v>
      </c>
      <c r="H32" s="327"/>
      <c r="I32" s="328"/>
      <c r="J32" s="326">
        <f>'2. Sınav'!AE31</f>
        <v>0</v>
      </c>
      <c r="K32" s="327"/>
      <c r="L32" s="328"/>
      <c r="M32" s="326">
        <f>'3. Sınav'!AE31</f>
        <v>0</v>
      </c>
      <c r="N32" s="327"/>
      <c r="O32" s="328"/>
      <c r="P32" s="326">
        <f>'4. Sınav'!AE31</f>
        <v>0</v>
      </c>
      <c r="Q32" s="327"/>
      <c r="R32" s="328"/>
      <c r="S32" s="320">
        <f t="shared" si="0"/>
        <v>0</v>
      </c>
      <c r="T32" s="321"/>
      <c r="U32" s="322"/>
      <c r="V32" s="320">
        <f t="shared" si="1"/>
        <v>0</v>
      </c>
      <c r="W32" s="321"/>
      <c r="X32" s="322"/>
      <c r="Y32" s="323">
        <f t="shared" si="2"/>
        <v>0</v>
      </c>
      <c r="Z32" s="324"/>
      <c r="AA32" s="325"/>
      <c r="AB32" s="106"/>
    </row>
    <row r="33" spans="1:28" ht="12" customHeight="1" thickTop="1" thickBot="1">
      <c r="A33" s="106"/>
      <c r="B33" s="31">
        <v>28</v>
      </c>
      <c r="C33" s="108">
        <f>'S. Listesi'!F31</f>
        <v>0</v>
      </c>
      <c r="D33" s="333">
        <f>'S. Listesi'!G31</f>
        <v>0</v>
      </c>
      <c r="E33" s="333"/>
      <c r="F33" s="333"/>
      <c r="G33" s="326">
        <f>'1. Sınav'!AE32</f>
        <v>0</v>
      </c>
      <c r="H33" s="327"/>
      <c r="I33" s="328"/>
      <c r="J33" s="326">
        <f>'2. Sınav'!AE32</f>
        <v>0</v>
      </c>
      <c r="K33" s="327"/>
      <c r="L33" s="328"/>
      <c r="M33" s="326">
        <f>'3. Sınav'!AE32</f>
        <v>0</v>
      </c>
      <c r="N33" s="327"/>
      <c r="O33" s="328"/>
      <c r="P33" s="326">
        <f>'4. Sınav'!AE32</f>
        <v>0</v>
      </c>
      <c r="Q33" s="327"/>
      <c r="R33" s="328"/>
      <c r="S33" s="320">
        <f t="shared" si="0"/>
        <v>0</v>
      </c>
      <c r="T33" s="321"/>
      <c r="U33" s="322"/>
      <c r="V33" s="320">
        <f t="shared" si="1"/>
        <v>0</v>
      </c>
      <c r="W33" s="321"/>
      <c r="X33" s="322"/>
      <c r="Y33" s="323">
        <f t="shared" si="2"/>
        <v>0</v>
      </c>
      <c r="Z33" s="324"/>
      <c r="AA33" s="325"/>
      <c r="AB33" s="106"/>
    </row>
    <row r="34" spans="1:28" ht="12" customHeight="1" thickTop="1" thickBot="1">
      <c r="A34" s="106"/>
      <c r="B34" s="31">
        <v>29</v>
      </c>
      <c r="C34" s="108">
        <f>'S. Listesi'!F32</f>
        <v>0</v>
      </c>
      <c r="D34" s="333">
        <f>'S. Listesi'!G32</f>
        <v>0</v>
      </c>
      <c r="E34" s="333"/>
      <c r="F34" s="333"/>
      <c r="G34" s="326">
        <f>'1. Sınav'!AE33</f>
        <v>0</v>
      </c>
      <c r="H34" s="327"/>
      <c r="I34" s="328"/>
      <c r="J34" s="326">
        <f>'2. Sınav'!AE33</f>
        <v>0</v>
      </c>
      <c r="K34" s="327"/>
      <c r="L34" s="328"/>
      <c r="M34" s="326">
        <f>'3. Sınav'!AE33</f>
        <v>0</v>
      </c>
      <c r="N34" s="327"/>
      <c r="O34" s="328"/>
      <c r="P34" s="326">
        <f>'4. Sınav'!AE33</f>
        <v>0</v>
      </c>
      <c r="Q34" s="327"/>
      <c r="R34" s="328"/>
      <c r="S34" s="320">
        <f t="shared" si="0"/>
        <v>0</v>
      </c>
      <c r="T34" s="321"/>
      <c r="U34" s="322"/>
      <c r="V34" s="320">
        <f>AVERAGE(G34:M34)</f>
        <v>0</v>
      </c>
      <c r="W34" s="321"/>
      <c r="X34" s="322"/>
      <c r="Y34" s="323">
        <f t="shared" si="2"/>
        <v>0</v>
      </c>
      <c r="Z34" s="324"/>
      <c r="AA34" s="325"/>
      <c r="AB34" s="106"/>
    </row>
    <row r="35" spans="1:28" ht="12" customHeight="1" thickTop="1" thickBot="1">
      <c r="A35" s="106"/>
      <c r="B35" s="31">
        <v>30</v>
      </c>
      <c r="C35" s="108">
        <f>'S. Listesi'!F33</f>
        <v>0</v>
      </c>
      <c r="D35" s="333">
        <f>'S. Listesi'!G33</f>
        <v>0</v>
      </c>
      <c r="E35" s="333"/>
      <c r="F35" s="333"/>
      <c r="G35" s="326">
        <f>'1. Sınav'!AE34</f>
        <v>0</v>
      </c>
      <c r="H35" s="327"/>
      <c r="I35" s="328"/>
      <c r="J35" s="326">
        <f>'2. Sınav'!AE34</f>
        <v>0</v>
      </c>
      <c r="K35" s="327"/>
      <c r="L35" s="328"/>
      <c r="M35" s="326">
        <f>'3. Sınav'!AE34</f>
        <v>0</v>
      </c>
      <c r="N35" s="327"/>
      <c r="O35" s="328"/>
      <c r="P35" s="326">
        <f>'4. Sınav'!AE34</f>
        <v>0</v>
      </c>
      <c r="Q35" s="327"/>
      <c r="R35" s="328"/>
      <c r="S35" s="320">
        <f t="shared" si="0"/>
        <v>0</v>
      </c>
      <c r="T35" s="321"/>
      <c r="U35" s="322"/>
      <c r="V35" s="320">
        <f>AVERAGE(G35:M35)</f>
        <v>0</v>
      </c>
      <c r="W35" s="321"/>
      <c r="X35" s="322"/>
      <c r="Y35" s="323">
        <f t="shared" si="2"/>
        <v>0</v>
      </c>
      <c r="Z35" s="324"/>
      <c r="AA35" s="325"/>
      <c r="AB35" s="106"/>
    </row>
    <row r="36" spans="1:28" ht="15" customHeight="1" thickTop="1">
      <c r="A36" s="106"/>
      <c r="B36" s="109"/>
      <c r="C36" s="109"/>
      <c r="D36" s="109"/>
      <c r="E36" s="109"/>
      <c r="F36" s="109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06"/>
    </row>
    <row r="37" spans="1:28" ht="15" customHeight="1">
      <c r="A37" s="106"/>
      <c r="B37" s="346" t="str">
        <f>'K. Bilgiler'!H15</f>
        <v>2018-2019</v>
      </c>
      <c r="C37" s="346"/>
      <c r="D37" s="346"/>
      <c r="E37" s="346" t="s">
        <v>27</v>
      </c>
      <c r="F37" s="346"/>
      <c r="G37" s="346"/>
      <c r="H37" s="111"/>
      <c r="I37" s="111"/>
      <c r="J37" s="111"/>
      <c r="K37" s="111"/>
      <c r="L37" s="112"/>
      <c r="M37" s="112"/>
      <c r="N37" s="112"/>
      <c r="O37" s="112"/>
      <c r="P37" s="112"/>
      <c r="Q37" s="112"/>
      <c r="R37" s="112"/>
      <c r="S37" s="112"/>
      <c r="T37" s="112"/>
      <c r="U37" s="329" t="s">
        <v>28</v>
      </c>
      <c r="V37" s="329"/>
      <c r="W37" s="329"/>
      <c r="X37" s="329"/>
      <c r="Y37" s="329"/>
      <c r="Z37" s="113"/>
      <c r="AA37" s="112"/>
      <c r="AB37" s="106"/>
    </row>
    <row r="38" spans="1:28" ht="15" customHeight="1">
      <c r="A38" s="106"/>
      <c r="B38" s="346">
        <f>'K. Bilgiler'!H17</f>
        <v>2</v>
      </c>
      <c r="C38" s="347"/>
      <c r="D38" s="347"/>
      <c r="E38" s="352" t="s">
        <v>46</v>
      </c>
      <c r="F38" s="352"/>
      <c r="G38" s="352"/>
      <c r="H38" s="111"/>
      <c r="I38" s="111"/>
      <c r="J38" s="111"/>
      <c r="K38" s="111"/>
      <c r="L38" s="111"/>
      <c r="M38" s="112"/>
      <c r="N38" s="112"/>
      <c r="O38" s="112"/>
      <c r="P38" s="112"/>
      <c r="Q38" s="112"/>
      <c r="R38" s="112"/>
      <c r="S38" s="112"/>
      <c r="T38" s="111"/>
      <c r="U38" s="330" t="str">
        <f>'K. Bilgiler'!H19</f>
        <v>MEHMET BAKİ İLARSLAN</v>
      </c>
      <c r="V38" s="330"/>
      <c r="W38" s="330"/>
      <c r="X38" s="330"/>
      <c r="Y38" s="330"/>
      <c r="Z38" s="114"/>
      <c r="AA38" s="112"/>
      <c r="AB38" s="106"/>
    </row>
    <row r="39" spans="1:28" ht="12" customHeight="1">
      <c r="A39" s="106"/>
      <c r="B39" s="115"/>
      <c r="C39" s="116"/>
      <c r="D39" s="116"/>
      <c r="E39" s="116"/>
      <c r="F39" s="116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7"/>
      <c r="U39" s="117"/>
      <c r="V39" s="117"/>
      <c r="W39" s="117"/>
      <c r="X39" s="117"/>
      <c r="Y39" s="117"/>
      <c r="Z39" s="117"/>
      <c r="AA39" s="115"/>
      <c r="AB39" s="106"/>
    </row>
    <row r="40" spans="1:28" ht="12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</sheetData>
  <sheetProtection password="8458" sheet="1" objects="1" scenarios="1"/>
  <mergeCells count="265">
    <mergeCell ref="V33:X33"/>
    <mergeCell ref="V34:X34"/>
    <mergeCell ref="V35:X35"/>
    <mergeCell ref="Y24:AA24"/>
    <mergeCell ref="Y25:AA25"/>
    <mergeCell ref="V28:X28"/>
    <mergeCell ref="V29:X29"/>
    <mergeCell ref="V30:X30"/>
    <mergeCell ref="V31:X31"/>
    <mergeCell ref="Y34:AA34"/>
    <mergeCell ref="Y35:AA35"/>
    <mergeCell ref="Y26:AA26"/>
    <mergeCell ref="Y27:AA27"/>
    <mergeCell ref="Y28:AA28"/>
    <mergeCell ref="Y29:AA29"/>
    <mergeCell ref="Y30:AA30"/>
    <mergeCell ref="Y31:AA31"/>
    <mergeCell ref="Y32:AA32"/>
    <mergeCell ref="Y33:AA33"/>
    <mergeCell ref="V24:X24"/>
    <mergeCell ref="V25:X25"/>
    <mergeCell ref="V26:X26"/>
    <mergeCell ref="V27:X27"/>
    <mergeCell ref="Y20:AA20"/>
    <mergeCell ref="Y21:AA21"/>
    <mergeCell ref="V19:X19"/>
    <mergeCell ref="Y22:AA22"/>
    <mergeCell ref="Y23:AA23"/>
    <mergeCell ref="Y15:AA15"/>
    <mergeCell ref="Y16:AA16"/>
    <mergeCell ref="Y17:AA17"/>
    <mergeCell ref="Y18:AA18"/>
    <mergeCell ref="Y19:AA19"/>
    <mergeCell ref="V20:X20"/>
    <mergeCell ref="V22:X22"/>
    <mergeCell ref="V23:X23"/>
    <mergeCell ref="V15:X15"/>
    <mergeCell ref="V16:X16"/>
    <mergeCell ref="V17:X17"/>
    <mergeCell ref="V18:X18"/>
    <mergeCell ref="P30:R30"/>
    <mergeCell ref="P31:R31"/>
    <mergeCell ref="P32:R32"/>
    <mergeCell ref="S26:U26"/>
    <mergeCell ref="S27:U27"/>
    <mergeCell ref="S28:U28"/>
    <mergeCell ref="S29:U29"/>
    <mergeCell ref="P23:R23"/>
    <mergeCell ref="P24:R24"/>
    <mergeCell ref="P25:R25"/>
    <mergeCell ref="P26:R26"/>
    <mergeCell ref="S21:U21"/>
    <mergeCell ref="S25:U25"/>
    <mergeCell ref="V21:X21"/>
    <mergeCell ref="V32:X32"/>
    <mergeCell ref="S15:U15"/>
    <mergeCell ref="S16:U16"/>
    <mergeCell ref="S17:U17"/>
    <mergeCell ref="S19:U19"/>
    <mergeCell ref="S20:U20"/>
    <mergeCell ref="S18:U18"/>
    <mergeCell ref="S22:U22"/>
    <mergeCell ref="S23:U23"/>
    <mergeCell ref="S24:U24"/>
    <mergeCell ref="J15:L15"/>
    <mergeCell ref="J16:L16"/>
    <mergeCell ref="J17:L17"/>
    <mergeCell ref="M32:O32"/>
    <mergeCell ref="M33:O33"/>
    <mergeCell ref="P15:R15"/>
    <mergeCell ref="P16:R16"/>
    <mergeCell ref="P17:R17"/>
    <mergeCell ref="P18:R18"/>
    <mergeCell ref="P19:R19"/>
    <mergeCell ref="P20:R20"/>
    <mergeCell ref="P21:R21"/>
    <mergeCell ref="P22:R22"/>
    <mergeCell ref="M26:O26"/>
    <mergeCell ref="M27:O27"/>
    <mergeCell ref="M28:O28"/>
    <mergeCell ref="M29:O29"/>
    <mergeCell ref="M30:O30"/>
    <mergeCell ref="M31:O31"/>
    <mergeCell ref="M21:O21"/>
    <mergeCell ref="P33:R33"/>
    <mergeCell ref="P27:R27"/>
    <mergeCell ref="P28:R28"/>
    <mergeCell ref="P29:R29"/>
    <mergeCell ref="G32:I32"/>
    <mergeCell ref="G33:I33"/>
    <mergeCell ref="J30:L30"/>
    <mergeCell ref="J31:L31"/>
    <mergeCell ref="J32:L32"/>
    <mergeCell ref="J33:L33"/>
    <mergeCell ref="G30:I30"/>
    <mergeCell ref="G31:I31"/>
    <mergeCell ref="J28:L28"/>
    <mergeCell ref="J29:L29"/>
    <mergeCell ref="G26:I26"/>
    <mergeCell ref="G27:I27"/>
    <mergeCell ref="G28:I28"/>
    <mergeCell ref="G29:I29"/>
    <mergeCell ref="J22:L22"/>
    <mergeCell ref="J23:L23"/>
    <mergeCell ref="G22:I22"/>
    <mergeCell ref="G23:I23"/>
    <mergeCell ref="J26:L26"/>
    <mergeCell ref="J27:L27"/>
    <mergeCell ref="J24:L24"/>
    <mergeCell ref="J25:L25"/>
    <mergeCell ref="G18:I18"/>
    <mergeCell ref="G19:I19"/>
    <mergeCell ref="G20:I20"/>
    <mergeCell ref="G21:I21"/>
    <mergeCell ref="G24:I24"/>
    <mergeCell ref="G25:I25"/>
    <mergeCell ref="G13:I13"/>
    <mergeCell ref="G14:I14"/>
    <mergeCell ref="G15:I15"/>
    <mergeCell ref="G16:I16"/>
    <mergeCell ref="G17:I17"/>
    <mergeCell ref="G7:I7"/>
    <mergeCell ref="G8:I8"/>
    <mergeCell ref="G9:I9"/>
    <mergeCell ref="G10:I10"/>
    <mergeCell ref="G11:I11"/>
    <mergeCell ref="G12:I12"/>
    <mergeCell ref="T3:X3"/>
    <mergeCell ref="P4:R5"/>
    <mergeCell ref="Y4:AA5"/>
    <mergeCell ref="G6:I6"/>
    <mergeCell ref="J6:L6"/>
    <mergeCell ref="M6:O6"/>
    <mergeCell ref="P6:R6"/>
    <mergeCell ref="S6:U6"/>
    <mergeCell ref="V6:X6"/>
    <mergeCell ref="Y6:AA6"/>
    <mergeCell ref="J11:L11"/>
    <mergeCell ref="J12:L12"/>
    <mergeCell ref="V7:X7"/>
    <mergeCell ref="V8:X8"/>
    <mergeCell ref="V9:X9"/>
    <mergeCell ref="V10:X10"/>
    <mergeCell ref="V11:X11"/>
    <mergeCell ref="V12:X12"/>
    <mergeCell ref="B38:D38"/>
    <mergeCell ref="E37:G37"/>
    <mergeCell ref="B2:AA2"/>
    <mergeCell ref="Y3:AA3"/>
    <mergeCell ref="D4:F5"/>
    <mergeCell ref="Q3:S3"/>
    <mergeCell ref="G3:P3"/>
    <mergeCell ref="B4:B5"/>
    <mergeCell ref="C4:C5"/>
    <mergeCell ref="D6:F6"/>
    <mergeCell ref="B37:D37"/>
    <mergeCell ref="E38:G38"/>
    <mergeCell ref="D7:F7"/>
    <mergeCell ref="D8:F8"/>
    <mergeCell ref="D9:F9"/>
    <mergeCell ref="D10:F10"/>
    <mergeCell ref="D11:F11"/>
    <mergeCell ref="D12:F12"/>
    <mergeCell ref="D13:F13"/>
    <mergeCell ref="D19:F19"/>
    <mergeCell ref="D20:F20"/>
    <mergeCell ref="D26:F26"/>
    <mergeCell ref="D27:F27"/>
    <mergeCell ref="D28:F28"/>
    <mergeCell ref="D21:F21"/>
    <mergeCell ref="D22:F22"/>
    <mergeCell ref="D23:F23"/>
    <mergeCell ref="D24:F24"/>
    <mergeCell ref="D33:F33"/>
    <mergeCell ref="D15:F15"/>
    <mergeCell ref="D16:F16"/>
    <mergeCell ref="D17:F17"/>
    <mergeCell ref="D18:F18"/>
    <mergeCell ref="D29:F29"/>
    <mergeCell ref="D30:F30"/>
    <mergeCell ref="D31:F31"/>
    <mergeCell ref="D32:F32"/>
    <mergeCell ref="D25:F25"/>
    <mergeCell ref="U37:Y37"/>
    <mergeCell ref="U38:Y38"/>
    <mergeCell ref="B3:C3"/>
    <mergeCell ref="E3:F3"/>
    <mergeCell ref="D34:F34"/>
    <mergeCell ref="D35:F35"/>
    <mergeCell ref="D14:F14"/>
    <mergeCell ref="G4:I5"/>
    <mergeCell ref="J4:L5"/>
    <mergeCell ref="M4:O5"/>
    <mergeCell ref="J13:L13"/>
    <mergeCell ref="J14:L14"/>
    <mergeCell ref="S4:U4"/>
    <mergeCell ref="S5:U5"/>
    <mergeCell ref="V4:X4"/>
    <mergeCell ref="V5:X5"/>
    <mergeCell ref="M13:O13"/>
    <mergeCell ref="M14:O14"/>
    <mergeCell ref="G34:I34"/>
    <mergeCell ref="G35:I35"/>
    <mergeCell ref="J7:L7"/>
    <mergeCell ref="J8:L8"/>
    <mergeCell ref="J9:L9"/>
    <mergeCell ref="J10:L10"/>
    <mergeCell ref="P13:R13"/>
    <mergeCell ref="P14:R14"/>
    <mergeCell ref="J34:L34"/>
    <mergeCell ref="J35:L35"/>
    <mergeCell ref="M7:O7"/>
    <mergeCell ref="M8:O8"/>
    <mergeCell ref="M9:O9"/>
    <mergeCell ref="M10:O10"/>
    <mergeCell ref="M11:O11"/>
    <mergeCell ref="M12:O12"/>
    <mergeCell ref="M22:O22"/>
    <mergeCell ref="M23:O23"/>
    <mergeCell ref="M24:O24"/>
    <mergeCell ref="M25:O25"/>
    <mergeCell ref="J21:L21"/>
    <mergeCell ref="M15:O15"/>
    <mergeCell ref="M16:O16"/>
    <mergeCell ref="M17:O17"/>
    <mergeCell ref="J20:L20"/>
    <mergeCell ref="M18:O18"/>
    <mergeCell ref="M19:O19"/>
    <mergeCell ref="M20:O20"/>
    <mergeCell ref="J18:L18"/>
    <mergeCell ref="J19:L19"/>
    <mergeCell ref="S13:U13"/>
    <mergeCell ref="S14:U14"/>
    <mergeCell ref="M34:O34"/>
    <mergeCell ref="M35:O35"/>
    <mergeCell ref="P7:R7"/>
    <mergeCell ref="P8:R8"/>
    <mergeCell ref="P9:R9"/>
    <mergeCell ref="P10:R10"/>
    <mergeCell ref="P11:R11"/>
    <mergeCell ref="P12:R12"/>
    <mergeCell ref="S7:U7"/>
    <mergeCell ref="S8:U8"/>
    <mergeCell ref="S9:U9"/>
    <mergeCell ref="S10:U10"/>
    <mergeCell ref="S11:U11"/>
    <mergeCell ref="S12:U12"/>
    <mergeCell ref="S30:U30"/>
    <mergeCell ref="S31:U31"/>
    <mergeCell ref="S32:U32"/>
    <mergeCell ref="S33:U33"/>
    <mergeCell ref="P34:R34"/>
    <mergeCell ref="P35:R35"/>
    <mergeCell ref="S34:U34"/>
    <mergeCell ref="S35:U35"/>
    <mergeCell ref="V13:X13"/>
    <mergeCell ref="V14:X14"/>
    <mergeCell ref="Y11:AA11"/>
    <mergeCell ref="Y12:AA12"/>
    <mergeCell ref="Y13:AA13"/>
    <mergeCell ref="Y14:AA14"/>
    <mergeCell ref="Y7:AA7"/>
    <mergeCell ref="Y8:AA8"/>
    <mergeCell ref="Y9:AA9"/>
    <mergeCell ref="Y10:AA10"/>
  </mergeCells>
  <phoneticPr fontId="3" type="noConversion"/>
  <pageMargins left="0.59055118110236227" right="0.59055118110236227" top="0.78740157480314965" bottom="0.39370078740157483" header="0.39370078740157483" footer="0.39370078740157483"/>
  <pageSetup paperSize="9" orientation="landscape" horizontalDpi="0" verticalDpi="0" r:id="rId1"/>
  <headerFooter alignWithMargins="0">
    <oddHeader>&amp;CSINAV ANALİZ TABOLOSU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D1:U48"/>
  <sheetViews>
    <sheetView workbookViewId="0">
      <selection activeCell="D16" sqref="D16:M18"/>
    </sheetView>
  </sheetViews>
  <sheetFormatPr defaultRowHeight="12.75"/>
  <cols>
    <col min="1" max="1" width="9" customWidth="1"/>
    <col min="4" max="21" width="4.7109375" customWidth="1"/>
  </cols>
  <sheetData>
    <row r="1" spans="4:21" ht="15" customHeight="1" thickTop="1">
      <c r="D1" s="118"/>
      <c r="E1" s="118"/>
      <c r="F1" s="118"/>
      <c r="G1" s="402" t="s">
        <v>74</v>
      </c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4"/>
      <c r="S1" s="118"/>
      <c r="T1" s="118"/>
      <c r="U1" s="118"/>
    </row>
    <row r="2" spans="4:21" ht="15" customHeight="1" thickBot="1">
      <c r="D2" s="118"/>
      <c r="E2" s="118"/>
      <c r="F2" s="118"/>
      <c r="G2" s="405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7"/>
      <c r="S2" s="118"/>
      <c r="T2" s="118"/>
      <c r="U2" s="118"/>
    </row>
    <row r="3" spans="4:21" ht="15" customHeight="1" thickTop="1" thickBot="1">
      <c r="D3" s="414" t="s">
        <v>75</v>
      </c>
      <c r="E3" s="415"/>
      <c r="F3" s="415"/>
      <c r="G3" s="415"/>
      <c r="H3" s="415"/>
      <c r="I3" s="415"/>
      <c r="J3" s="415"/>
      <c r="K3" s="416"/>
      <c r="L3" s="118"/>
      <c r="M3" s="118"/>
      <c r="N3" s="118"/>
      <c r="O3" s="118"/>
      <c r="P3" s="118"/>
      <c r="Q3" s="118"/>
      <c r="R3" s="118"/>
      <c r="S3" s="118"/>
      <c r="T3" s="118"/>
      <c r="U3" s="118"/>
    </row>
    <row r="4" spans="4:21" ht="15" customHeight="1" thickTop="1">
      <c r="D4" s="408" t="s">
        <v>76</v>
      </c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10"/>
    </row>
    <row r="5" spans="4:21" ht="15" customHeight="1" thickBot="1">
      <c r="D5" s="411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3"/>
    </row>
    <row r="6" spans="4:21" ht="15" customHeight="1" thickTop="1" thickBot="1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4:21" ht="15" customHeight="1" thickTop="1" thickBot="1">
      <c r="D7" s="427" t="s">
        <v>77</v>
      </c>
      <c r="E7" s="428"/>
      <c r="F7" s="428"/>
      <c r="G7" s="428"/>
      <c r="H7" s="428"/>
      <c r="I7" s="428"/>
      <c r="J7" s="428"/>
      <c r="K7" s="429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8" spans="4:21" ht="15" customHeight="1" thickTop="1">
      <c r="D8" s="430" t="s">
        <v>78</v>
      </c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2"/>
    </row>
    <row r="9" spans="4:21" ht="15" customHeight="1">
      <c r="D9" s="433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5"/>
    </row>
    <row r="10" spans="4:21" ht="15" customHeight="1" thickBot="1">
      <c r="D10" s="436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8"/>
    </row>
    <row r="11" spans="4:21" ht="15" customHeight="1" thickTop="1" thickBot="1"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</row>
    <row r="12" spans="4:21" ht="15" customHeight="1" thickTop="1">
      <c r="D12" s="421" t="s">
        <v>32</v>
      </c>
      <c r="E12" s="422"/>
      <c r="F12" s="422"/>
      <c r="G12" s="422"/>
      <c r="H12" s="422"/>
      <c r="I12" s="422"/>
      <c r="J12" s="422"/>
      <c r="K12" s="423"/>
      <c r="L12" s="118"/>
      <c r="M12" s="118"/>
      <c r="N12" s="417" t="s">
        <v>63</v>
      </c>
      <c r="O12" s="418"/>
      <c r="P12" s="417" t="s">
        <v>64</v>
      </c>
      <c r="Q12" s="418"/>
      <c r="R12" s="417" t="s">
        <v>65</v>
      </c>
      <c r="S12" s="418"/>
      <c r="T12" s="417" t="s">
        <v>66</v>
      </c>
      <c r="U12" s="418"/>
    </row>
    <row r="13" spans="4:21" ht="15" customHeight="1" thickBot="1">
      <c r="D13" s="424"/>
      <c r="E13" s="425"/>
      <c r="F13" s="425"/>
      <c r="G13" s="425"/>
      <c r="H13" s="425"/>
      <c r="I13" s="425"/>
      <c r="J13" s="425"/>
      <c r="K13" s="426"/>
      <c r="L13" s="118"/>
      <c r="M13" s="118"/>
      <c r="N13" s="419"/>
      <c r="O13" s="420"/>
      <c r="P13" s="419"/>
      <c r="Q13" s="420"/>
      <c r="R13" s="419"/>
      <c r="S13" s="420"/>
      <c r="T13" s="419"/>
      <c r="U13" s="420"/>
    </row>
    <row r="14" spans="4:21" ht="21" customHeight="1" thickTop="1" thickBot="1">
      <c r="D14" s="398" t="s">
        <v>79</v>
      </c>
      <c r="E14" s="399"/>
      <c r="F14" s="399"/>
      <c r="G14" s="399"/>
      <c r="H14" s="399"/>
      <c r="I14" s="399"/>
      <c r="J14" s="400"/>
      <c r="K14" s="400"/>
      <c r="L14" s="400"/>
      <c r="M14" s="401"/>
      <c r="N14" s="360">
        <v>8</v>
      </c>
      <c r="O14" s="361"/>
      <c r="P14" s="360"/>
      <c r="Q14" s="361"/>
      <c r="R14" s="360"/>
      <c r="S14" s="361"/>
      <c r="T14" s="360"/>
      <c r="U14" s="361"/>
    </row>
    <row r="15" spans="4:21" ht="21" customHeight="1" thickTop="1" thickBot="1">
      <c r="D15" s="398" t="s">
        <v>80</v>
      </c>
      <c r="E15" s="399"/>
      <c r="F15" s="399"/>
      <c r="G15" s="399"/>
      <c r="H15" s="399"/>
      <c r="I15" s="399"/>
      <c r="J15" s="400"/>
      <c r="K15" s="400"/>
      <c r="L15" s="400"/>
      <c r="M15" s="401"/>
      <c r="N15" s="360">
        <v>25</v>
      </c>
      <c r="O15" s="361"/>
      <c r="P15" s="360"/>
      <c r="Q15" s="361"/>
      <c r="R15" s="360"/>
      <c r="S15" s="361"/>
      <c r="T15" s="360"/>
      <c r="U15" s="361"/>
    </row>
    <row r="16" spans="4:21" ht="15" customHeight="1" thickTop="1">
      <c r="D16" s="381" t="s">
        <v>82</v>
      </c>
      <c r="E16" s="382"/>
      <c r="F16" s="382"/>
      <c r="G16" s="382"/>
      <c r="H16" s="382"/>
      <c r="I16" s="382"/>
      <c r="J16" s="382"/>
      <c r="K16" s="382"/>
      <c r="L16" s="382"/>
      <c r="M16" s="382"/>
      <c r="N16" s="362" t="s">
        <v>63</v>
      </c>
      <c r="O16" s="363"/>
      <c r="P16" s="362" t="s">
        <v>64</v>
      </c>
      <c r="Q16" s="363"/>
      <c r="R16" s="362" t="s">
        <v>65</v>
      </c>
      <c r="S16" s="363"/>
      <c r="T16" s="362" t="s">
        <v>66</v>
      </c>
      <c r="U16" s="363"/>
    </row>
    <row r="17" spans="4:21" ht="15" customHeight="1">
      <c r="D17" s="396"/>
      <c r="E17" s="397"/>
      <c r="F17" s="397"/>
      <c r="G17" s="397"/>
      <c r="H17" s="397"/>
      <c r="I17" s="397"/>
      <c r="J17" s="397"/>
      <c r="K17" s="397"/>
      <c r="L17" s="397"/>
      <c r="M17" s="397"/>
      <c r="N17" s="364"/>
      <c r="O17" s="365"/>
      <c r="P17" s="364"/>
      <c r="Q17" s="365"/>
      <c r="R17" s="364"/>
      <c r="S17" s="365"/>
      <c r="T17" s="364"/>
      <c r="U17" s="365"/>
    </row>
    <row r="18" spans="4:21" ht="15" customHeight="1" thickBot="1">
      <c r="D18" s="385"/>
      <c r="E18" s="386"/>
      <c r="F18" s="386"/>
      <c r="G18" s="386"/>
      <c r="H18" s="386"/>
      <c r="I18" s="386"/>
      <c r="J18" s="386"/>
      <c r="K18" s="386"/>
      <c r="L18" s="386"/>
      <c r="M18" s="386"/>
      <c r="N18" s="366"/>
      <c r="O18" s="367"/>
      <c r="P18" s="366"/>
      <c r="Q18" s="367"/>
      <c r="R18" s="366"/>
      <c r="S18" s="367"/>
      <c r="T18" s="366"/>
      <c r="U18" s="367"/>
    </row>
    <row r="19" spans="4:21" ht="15" customHeight="1" thickTop="1">
      <c r="D19" s="381" t="s">
        <v>123</v>
      </c>
      <c r="E19" s="382"/>
      <c r="F19" s="382"/>
      <c r="G19" s="382"/>
      <c r="H19" s="382"/>
      <c r="I19" s="382"/>
      <c r="J19" s="382"/>
      <c r="K19" s="382"/>
      <c r="L19" s="382"/>
      <c r="M19" s="382"/>
      <c r="N19" s="368">
        <f>100/N15</f>
        <v>4</v>
      </c>
      <c r="O19" s="369"/>
      <c r="P19" s="368" t="e">
        <f>100/P15</f>
        <v>#DIV/0!</v>
      </c>
      <c r="Q19" s="369"/>
      <c r="R19" s="368" t="e">
        <f>100/R15</f>
        <v>#DIV/0!</v>
      </c>
      <c r="S19" s="369"/>
      <c r="T19" s="368" t="e">
        <f>100/T15</f>
        <v>#DIV/0!</v>
      </c>
      <c r="U19" s="369"/>
    </row>
    <row r="20" spans="4:21" ht="15" customHeight="1">
      <c r="D20" s="383"/>
      <c r="E20" s="384"/>
      <c r="F20" s="384"/>
      <c r="G20" s="384"/>
      <c r="H20" s="384"/>
      <c r="I20" s="384"/>
      <c r="J20" s="384"/>
      <c r="K20" s="384"/>
      <c r="L20" s="384"/>
      <c r="M20" s="384"/>
      <c r="N20" s="370"/>
      <c r="O20" s="371"/>
      <c r="P20" s="370"/>
      <c r="Q20" s="371"/>
      <c r="R20" s="370"/>
      <c r="S20" s="371"/>
      <c r="T20" s="370"/>
      <c r="U20" s="371"/>
    </row>
    <row r="21" spans="4:21" ht="15" customHeight="1" thickBot="1">
      <c r="D21" s="385"/>
      <c r="E21" s="386"/>
      <c r="F21" s="386"/>
      <c r="G21" s="386"/>
      <c r="H21" s="386"/>
      <c r="I21" s="386"/>
      <c r="J21" s="386"/>
      <c r="K21" s="386"/>
      <c r="L21" s="386"/>
      <c r="M21" s="386"/>
      <c r="N21" s="372"/>
      <c r="O21" s="373"/>
      <c r="P21" s="372"/>
      <c r="Q21" s="373"/>
      <c r="R21" s="372"/>
      <c r="S21" s="373"/>
      <c r="T21" s="372"/>
      <c r="U21" s="373"/>
    </row>
    <row r="22" spans="4:21" ht="15" customHeight="1" thickTop="1">
      <c r="D22" s="387" t="s">
        <v>81</v>
      </c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8"/>
      <c r="R22" s="388"/>
      <c r="S22" s="388"/>
      <c r="T22" s="388"/>
      <c r="U22" s="389"/>
    </row>
    <row r="23" spans="4:21" ht="15" customHeight="1">
      <c r="D23" s="390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2"/>
    </row>
    <row r="24" spans="4:21" ht="15" customHeight="1" thickBot="1">
      <c r="D24" s="393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5"/>
    </row>
    <row r="25" spans="4:21" ht="15" customHeight="1" thickTop="1">
      <c r="D25" s="119"/>
      <c r="E25" s="375" t="s">
        <v>122</v>
      </c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7"/>
      <c r="U25" s="118"/>
    </row>
    <row r="26" spans="4:21" ht="15" customHeight="1" thickBot="1">
      <c r="D26" s="120"/>
      <c r="E26" s="378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80"/>
      <c r="U26" s="118"/>
    </row>
    <row r="27" spans="4:21" ht="15" customHeight="1" thickTop="1"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18"/>
    </row>
    <row r="28" spans="4:21" ht="15" customHeight="1"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</row>
    <row r="29" spans="4:21" ht="15" customHeight="1"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</row>
    <row r="30" spans="4:21" ht="15" customHeight="1"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</row>
    <row r="31" spans="4:21" ht="15" customHeight="1"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</row>
    <row r="32" spans="4:21" ht="15" customHeight="1"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</row>
    <row r="33" spans="4:21" ht="15" customHeight="1"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</row>
    <row r="34" spans="4:21" ht="15" customHeight="1"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</row>
    <row r="35" spans="4:21" ht="15" customHeight="1"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</row>
    <row r="36" spans="4:21" ht="15" customHeight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</row>
    <row r="37" spans="4:21" ht="15" customHeight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</row>
    <row r="38" spans="4:21" ht="15" customHeight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</row>
    <row r="39" spans="4:21" ht="15" customHeight="1"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</row>
    <row r="40" spans="4:21" ht="15" customHeight="1"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</row>
    <row r="41" spans="4:21" ht="15" customHeight="1"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</row>
    <row r="42" spans="4:21" ht="15" customHeight="1"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</row>
    <row r="43" spans="4:21" ht="15" customHeight="1"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</row>
    <row r="44" spans="4:21" ht="15" customHeight="1"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</row>
    <row r="45" spans="4:21" ht="15" customHeight="1"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</row>
    <row r="46" spans="4:21" ht="15" customHeight="1">
      <c r="D46" s="118"/>
      <c r="E46" s="374" t="s">
        <v>121</v>
      </c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118"/>
    </row>
    <row r="47" spans="4:21" ht="15" customHeight="1"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</row>
    <row r="48" spans="4:21" ht="15" customHeight="1"/>
  </sheetData>
  <sheetProtection password="8458" sheet="1" objects="1" scenarios="1"/>
  <mergeCells count="33">
    <mergeCell ref="R14:S14"/>
    <mergeCell ref="P15:Q15"/>
    <mergeCell ref="T15:U15"/>
    <mergeCell ref="G1:R2"/>
    <mergeCell ref="D4:U5"/>
    <mergeCell ref="D3:K3"/>
    <mergeCell ref="T12:U13"/>
    <mergeCell ref="D14:M14"/>
    <mergeCell ref="P12:Q13"/>
    <mergeCell ref="R12:S13"/>
    <mergeCell ref="D12:K13"/>
    <mergeCell ref="N12:O13"/>
    <mergeCell ref="D7:K7"/>
    <mergeCell ref="D8:U10"/>
    <mergeCell ref="N14:O14"/>
    <mergeCell ref="T14:U14"/>
    <mergeCell ref="P14:Q14"/>
    <mergeCell ref="R15:S15"/>
    <mergeCell ref="T16:U18"/>
    <mergeCell ref="P19:Q21"/>
    <mergeCell ref="R19:S21"/>
    <mergeCell ref="E46:T46"/>
    <mergeCell ref="E25:T26"/>
    <mergeCell ref="D19:M21"/>
    <mergeCell ref="N19:O21"/>
    <mergeCell ref="D22:U24"/>
    <mergeCell ref="T19:U21"/>
    <mergeCell ref="P16:Q18"/>
    <mergeCell ref="R16:S18"/>
    <mergeCell ref="D16:M18"/>
    <mergeCell ref="N16:O18"/>
    <mergeCell ref="D15:M15"/>
    <mergeCell ref="N15:O15"/>
  </mergeCells>
  <phoneticPr fontId="3" type="noConversion"/>
  <hyperlinks>
    <hyperlink ref="N16:O18" r:id="rId1" location="'M. Verileri'!A1" display="1. SINAV"/>
    <hyperlink ref="P16:U18" r:id="rId2" location="'M. Verileri'!A1" display="1. SINAV"/>
    <hyperlink ref="E25:T26" r:id="rId3" location="'NOT Ba.'!A1" display="Not baremini oluşturmayı unutmayınız."/>
  </hyperlinks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4"/>
  <headerFooter alignWithMargins="0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D25"/>
  <sheetViews>
    <sheetView topLeftCell="A4" workbookViewId="0">
      <selection activeCell="AF16" sqref="AF16"/>
    </sheetView>
  </sheetViews>
  <sheetFormatPr defaultRowHeight="12.75"/>
  <cols>
    <col min="1" max="30" width="4.28515625" customWidth="1"/>
  </cols>
  <sheetData>
    <row r="1" spans="1:30" ht="17.25" customHeight="1" thickTop="1">
      <c r="A1" s="121"/>
      <c r="B1" s="453" t="s">
        <v>33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5"/>
      <c r="AD1" s="121"/>
    </row>
    <row r="2" spans="1:30" ht="17.25" customHeight="1" thickBot="1">
      <c r="A2" s="121"/>
      <c r="B2" s="456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8"/>
      <c r="AD2" s="121"/>
    </row>
    <row r="3" spans="1:30" ht="17.25" customHeight="1" thickTop="1">
      <c r="A3" s="459" t="s">
        <v>83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1"/>
    </row>
    <row r="4" spans="1:30" ht="17.25" customHeight="1" thickBot="1">
      <c r="A4" s="462"/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4"/>
    </row>
    <row r="5" spans="1:30" ht="15.95" customHeight="1" thickTop="1" thickBo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</row>
    <row r="6" spans="1:30" ht="18" customHeight="1" thickTop="1">
      <c r="A6" s="121"/>
      <c r="B6" s="121"/>
      <c r="C6" s="442" t="s">
        <v>50</v>
      </c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6" t="s">
        <v>6</v>
      </c>
      <c r="AD6" s="447"/>
    </row>
    <row r="7" spans="1:30" ht="18" customHeight="1" thickBot="1">
      <c r="A7" s="121"/>
      <c r="B7" s="121"/>
      <c r="C7" s="444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8"/>
      <c r="AD7" s="449"/>
    </row>
    <row r="8" spans="1:30" ht="21" customHeight="1" thickTop="1" thickBot="1">
      <c r="A8" s="452" t="s">
        <v>51</v>
      </c>
      <c r="B8" s="452"/>
      <c r="C8" s="452"/>
      <c r="D8" s="122" t="s">
        <v>0</v>
      </c>
      <c r="E8" s="122" t="s">
        <v>7</v>
      </c>
      <c r="F8" s="122" t="s">
        <v>8</v>
      </c>
      <c r="G8" s="122" t="s">
        <v>9</v>
      </c>
      <c r="H8" s="122" t="s">
        <v>10</v>
      </c>
      <c r="I8" s="122" t="s">
        <v>11</v>
      </c>
      <c r="J8" s="122" t="s">
        <v>12</v>
      </c>
      <c r="K8" s="122" t="s">
        <v>13</v>
      </c>
      <c r="L8" s="122" t="s">
        <v>14</v>
      </c>
      <c r="M8" s="122" t="s">
        <v>15</v>
      </c>
      <c r="N8" s="122" t="s">
        <v>16</v>
      </c>
      <c r="O8" s="122" t="s">
        <v>17</v>
      </c>
      <c r="P8" s="122" t="s">
        <v>18</v>
      </c>
      <c r="Q8" s="122" t="s">
        <v>19</v>
      </c>
      <c r="R8" s="122" t="s">
        <v>20</v>
      </c>
      <c r="S8" s="122" t="s">
        <v>21</v>
      </c>
      <c r="T8" s="122" t="s">
        <v>22</v>
      </c>
      <c r="U8" s="122" t="s">
        <v>23</v>
      </c>
      <c r="V8" s="122" t="s">
        <v>24</v>
      </c>
      <c r="W8" s="122" t="s">
        <v>25</v>
      </c>
      <c r="X8" s="122" t="s">
        <v>53</v>
      </c>
      <c r="Y8" s="122" t="s">
        <v>54</v>
      </c>
      <c r="Z8" s="122" t="s">
        <v>55</v>
      </c>
      <c r="AA8" s="122" t="s">
        <v>56</v>
      </c>
      <c r="AB8" s="122" t="s">
        <v>57</v>
      </c>
      <c r="AC8" s="450"/>
      <c r="AD8" s="451"/>
    </row>
    <row r="9" spans="1:30" ht="25.5" customHeight="1" thickTop="1" thickBot="1">
      <c r="A9" s="439" t="s">
        <v>52</v>
      </c>
      <c r="B9" s="439"/>
      <c r="C9" s="439"/>
      <c r="D9" s="123">
        <v>4</v>
      </c>
      <c r="E9" s="123">
        <v>4</v>
      </c>
      <c r="F9" s="123">
        <v>4</v>
      </c>
      <c r="G9" s="123">
        <v>4</v>
      </c>
      <c r="H9" s="123">
        <v>4</v>
      </c>
      <c r="I9" s="123">
        <v>4</v>
      </c>
      <c r="J9" s="123">
        <v>4</v>
      </c>
      <c r="K9" s="123">
        <v>4</v>
      </c>
      <c r="L9" s="123">
        <v>4</v>
      </c>
      <c r="M9" s="123">
        <v>4</v>
      </c>
      <c r="N9" s="123">
        <v>4</v>
      </c>
      <c r="O9" s="123">
        <v>4</v>
      </c>
      <c r="P9" s="123">
        <v>4</v>
      </c>
      <c r="Q9" s="123">
        <v>4</v>
      </c>
      <c r="R9" s="123">
        <v>4</v>
      </c>
      <c r="S9" s="123">
        <v>4</v>
      </c>
      <c r="T9" s="123">
        <v>4</v>
      </c>
      <c r="U9" s="123">
        <v>4</v>
      </c>
      <c r="V9" s="123">
        <v>4</v>
      </c>
      <c r="W9" s="123">
        <v>4</v>
      </c>
      <c r="X9" s="123">
        <v>4</v>
      </c>
      <c r="Y9" s="123">
        <v>4</v>
      </c>
      <c r="Z9" s="123">
        <v>4</v>
      </c>
      <c r="AA9" s="123">
        <v>4</v>
      </c>
      <c r="AB9" s="123">
        <v>4</v>
      </c>
      <c r="AC9" s="440">
        <f>SUM(D9:AB9)</f>
        <v>100</v>
      </c>
      <c r="AD9" s="441"/>
    </row>
    <row r="10" spans="1:30" ht="15.95" customHeight="1" thickTop="1" thickBot="1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</row>
    <row r="11" spans="1:30" ht="18" customHeight="1" thickTop="1">
      <c r="A11" s="121"/>
      <c r="B11" s="121"/>
      <c r="C11" s="442" t="s">
        <v>58</v>
      </c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6" t="s">
        <v>6</v>
      </c>
      <c r="AD11" s="447"/>
    </row>
    <row r="12" spans="1:30" ht="18" customHeight="1" thickBot="1">
      <c r="A12" s="121"/>
      <c r="B12" s="121"/>
      <c r="C12" s="444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8"/>
      <c r="AD12" s="449"/>
    </row>
    <row r="13" spans="1:30" ht="21" customHeight="1" thickTop="1" thickBot="1">
      <c r="A13" s="452" t="s">
        <v>51</v>
      </c>
      <c r="B13" s="452"/>
      <c r="C13" s="452"/>
      <c r="D13" s="122" t="s">
        <v>0</v>
      </c>
      <c r="E13" s="122" t="s">
        <v>7</v>
      </c>
      <c r="F13" s="122" t="s">
        <v>8</v>
      </c>
      <c r="G13" s="122" t="s">
        <v>9</v>
      </c>
      <c r="H13" s="122" t="s">
        <v>10</v>
      </c>
      <c r="I13" s="122" t="s">
        <v>11</v>
      </c>
      <c r="J13" s="122" t="s">
        <v>12</v>
      </c>
      <c r="K13" s="122" t="s">
        <v>13</v>
      </c>
      <c r="L13" s="122" t="s">
        <v>14</v>
      </c>
      <c r="M13" s="122" t="s">
        <v>15</v>
      </c>
      <c r="N13" s="122" t="s">
        <v>16</v>
      </c>
      <c r="O13" s="122" t="s">
        <v>17</v>
      </c>
      <c r="P13" s="122" t="s">
        <v>18</v>
      </c>
      <c r="Q13" s="122" t="s">
        <v>19</v>
      </c>
      <c r="R13" s="122" t="s">
        <v>20</v>
      </c>
      <c r="S13" s="122" t="s">
        <v>21</v>
      </c>
      <c r="T13" s="122" t="s">
        <v>22</v>
      </c>
      <c r="U13" s="122" t="s">
        <v>23</v>
      </c>
      <c r="V13" s="122" t="s">
        <v>24</v>
      </c>
      <c r="W13" s="122" t="s">
        <v>25</v>
      </c>
      <c r="X13" s="122" t="s">
        <v>53</v>
      </c>
      <c r="Y13" s="122" t="s">
        <v>54</v>
      </c>
      <c r="Z13" s="122" t="s">
        <v>55</v>
      </c>
      <c r="AA13" s="122" t="s">
        <v>56</v>
      </c>
      <c r="AB13" s="122" t="s">
        <v>57</v>
      </c>
      <c r="AC13" s="450"/>
      <c r="AD13" s="451"/>
    </row>
    <row r="14" spans="1:30" ht="25.5" customHeight="1" thickTop="1" thickBot="1">
      <c r="A14" s="439" t="s">
        <v>52</v>
      </c>
      <c r="B14" s="439"/>
      <c r="C14" s="439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440">
        <f>SUM(D14:AB14)</f>
        <v>0</v>
      </c>
      <c r="AD14" s="441"/>
    </row>
    <row r="15" spans="1:30" ht="15.95" customHeight="1" thickTop="1" thickBot="1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</row>
    <row r="16" spans="1:30" ht="18" customHeight="1" thickTop="1">
      <c r="A16" s="121"/>
      <c r="B16" s="121"/>
      <c r="C16" s="442" t="s">
        <v>59</v>
      </c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6" t="s">
        <v>6</v>
      </c>
      <c r="AD16" s="447"/>
    </row>
    <row r="17" spans="1:30" ht="18" customHeight="1" thickBot="1">
      <c r="A17" s="121"/>
      <c r="B17" s="121"/>
      <c r="C17" s="444"/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8"/>
      <c r="AD17" s="449"/>
    </row>
    <row r="18" spans="1:30" ht="21" customHeight="1" thickTop="1" thickBot="1">
      <c r="A18" s="452" t="s">
        <v>51</v>
      </c>
      <c r="B18" s="452"/>
      <c r="C18" s="452"/>
      <c r="D18" s="122" t="s">
        <v>0</v>
      </c>
      <c r="E18" s="122" t="s">
        <v>7</v>
      </c>
      <c r="F18" s="122" t="s">
        <v>8</v>
      </c>
      <c r="G18" s="122" t="s">
        <v>9</v>
      </c>
      <c r="H18" s="122" t="s">
        <v>10</v>
      </c>
      <c r="I18" s="122" t="s">
        <v>11</v>
      </c>
      <c r="J18" s="122" t="s">
        <v>12</v>
      </c>
      <c r="K18" s="122" t="s">
        <v>13</v>
      </c>
      <c r="L18" s="122" t="s">
        <v>14</v>
      </c>
      <c r="M18" s="122" t="s">
        <v>15</v>
      </c>
      <c r="N18" s="122" t="s">
        <v>16</v>
      </c>
      <c r="O18" s="122" t="s">
        <v>17</v>
      </c>
      <c r="P18" s="122" t="s">
        <v>18</v>
      </c>
      <c r="Q18" s="122" t="s">
        <v>19</v>
      </c>
      <c r="R18" s="122" t="s">
        <v>20</v>
      </c>
      <c r="S18" s="122" t="s">
        <v>21</v>
      </c>
      <c r="T18" s="122" t="s">
        <v>22</v>
      </c>
      <c r="U18" s="122" t="s">
        <v>23</v>
      </c>
      <c r="V18" s="122" t="s">
        <v>24</v>
      </c>
      <c r="W18" s="122" t="s">
        <v>25</v>
      </c>
      <c r="X18" s="122" t="s">
        <v>53</v>
      </c>
      <c r="Y18" s="122" t="s">
        <v>54</v>
      </c>
      <c r="Z18" s="122" t="s">
        <v>55</v>
      </c>
      <c r="AA18" s="122" t="s">
        <v>56</v>
      </c>
      <c r="AB18" s="122" t="s">
        <v>57</v>
      </c>
      <c r="AC18" s="450"/>
      <c r="AD18" s="451"/>
    </row>
    <row r="19" spans="1:30" ht="25.5" customHeight="1" thickTop="1" thickBot="1">
      <c r="A19" s="439" t="s">
        <v>52</v>
      </c>
      <c r="B19" s="439"/>
      <c r="C19" s="43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440">
        <f>SUM(D19:AB19)</f>
        <v>0</v>
      </c>
      <c r="AD19" s="441"/>
    </row>
    <row r="20" spans="1:30" ht="15.95" customHeight="1" thickTop="1" thickBot="1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</row>
    <row r="21" spans="1:30" ht="18" customHeight="1" thickTop="1">
      <c r="A21" s="121"/>
      <c r="B21" s="121"/>
      <c r="C21" s="442" t="s">
        <v>60</v>
      </c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46" t="s">
        <v>6</v>
      </c>
      <c r="AD21" s="447"/>
    </row>
    <row r="22" spans="1:30" ht="18" customHeight="1" thickBot="1">
      <c r="A22" s="121"/>
      <c r="B22" s="121"/>
      <c r="C22" s="444"/>
      <c r="D22" s="445"/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  <c r="AC22" s="448"/>
      <c r="AD22" s="449"/>
    </row>
    <row r="23" spans="1:30" ht="21" customHeight="1" thickTop="1" thickBot="1">
      <c r="A23" s="452" t="s">
        <v>51</v>
      </c>
      <c r="B23" s="452"/>
      <c r="C23" s="452"/>
      <c r="D23" s="122" t="s">
        <v>0</v>
      </c>
      <c r="E23" s="122" t="s">
        <v>7</v>
      </c>
      <c r="F23" s="122" t="s">
        <v>8</v>
      </c>
      <c r="G23" s="122" t="s">
        <v>9</v>
      </c>
      <c r="H23" s="122" t="s">
        <v>10</v>
      </c>
      <c r="I23" s="122" t="s">
        <v>11</v>
      </c>
      <c r="J23" s="122" t="s">
        <v>12</v>
      </c>
      <c r="K23" s="122" t="s">
        <v>13</v>
      </c>
      <c r="L23" s="122" t="s">
        <v>14</v>
      </c>
      <c r="M23" s="122" t="s">
        <v>15</v>
      </c>
      <c r="N23" s="122" t="s">
        <v>16</v>
      </c>
      <c r="O23" s="122" t="s">
        <v>17</v>
      </c>
      <c r="P23" s="122" t="s">
        <v>18</v>
      </c>
      <c r="Q23" s="122" t="s">
        <v>19</v>
      </c>
      <c r="R23" s="122" t="s">
        <v>20</v>
      </c>
      <c r="S23" s="122" t="s">
        <v>21</v>
      </c>
      <c r="T23" s="122" t="s">
        <v>22</v>
      </c>
      <c r="U23" s="122" t="s">
        <v>23</v>
      </c>
      <c r="V23" s="122" t="s">
        <v>24</v>
      </c>
      <c r="W23" s="122" t="s">
        <v>25</v>
      </c>
      <c r="X23" s="122" t="s">
        <v>53</v>
      </c>
      <c r="Y23" s="122" t="s">
        <v>54</v>
      </c>
      <c r="Z23" s="122" t="s">
        <v>55</v>
      </c>
      <c r="AA23" s="122" t="s">
        <v>56</v>
      </c>
      <c r="AB23" s="122" t="s">
        <v>57</v>
      </c>
      <c r="AC23" s="450"/>
      <c r="AD23" s="451"/>
    </row>
    <row r="24" spans="1:30" ht="25.5" customHeight="1" thickTop="1" thickBot="1">
      <c r="A24" s="439" t="s">
        <v>52</v>
      </c>
      <c r="B24" s="439"/>
      <c r="C24" s="439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440">
        <f>SUM(D24:AB24)</f>
        <v>0</v>
      </c>
      <c r="AD24" s="441"/>
    </row>
    <row r="25" spans="1:30" ht="15.95" customHeight="1" thickTop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</row>
  </sheetData>
  <sheetProtection password="8458" sheet="1" objects="1" scenarios="1"/>
  <mergeCells count="22">
    <mergeCell ref="AC6:AD8"/>
    <mergeCell ref="C11:AB12"/>
    <mergeCell ref="AC11:AD13"/>
    <mergeCell ref="A13:C13"/>
    <mergeCell ref="B1:AC2"/>
    <mergeCell ref="A3:AD4"/>
    <mergeCell ref="A8:C8"/>
    <mergeCell ref="C6:AB7"/>
    <mergeCell ref="A9:C9"/>
    <mergeCell ref="AC9:AD9"/>
    <mergeCell ref="A14:C14"/>
    <mergeCell ref="AC14:AD14"/>
    <mergeCell ref="C16:AB17"/>
    <mergeCell ref="AC16:AD18"/>
    <mergeCell ref="A18:C18"/>
    <mergeCell ref="A24:C24"/>
    <mergeCell ref="AC24:AD24"/>
    <mergeCell ref="A19:C19"/>
    <mergeCell ref="AC19:AD19"/>
    <mergeCell ref="C21:AB22"/>
    <mergeCell ref="AC21:AD23"/>
    <mergeCell ref="A23:C23"/>
  </mergeCells>
  <phoneticPr fontId="3" type="noConversion"/>
  <pageMargins left="0.78740157480314965" right="0.78740157480314965" top="0.78740157480314965" bottom="0.78740157480314965" header="0.59055118110236227" footer="0.59055118110236227"/>
  <pageSetup paperSize="9" orientation="landscape" horizontalDpi="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ayfa3"/>
  <dimension ref="A1:AU42"/>
  <sheetViews>
    <sheetView workbookViewId="0">
      <selection activeCell="W15" sqref="W15"/>
    </sheetView>
  </sheetViews>
  <sheetFormatPr defaultRowHeight="12.75"/>
  <cols>
    <col min="1" max="1" width="3.28515625" customWidth="1"/>
    <col min="2" max="3" width="2.28515625" customWidth="1"/>
    <col min="4" max="9" width="2.85546875" customWidth="1"/>
    <col min="10" max="25" width="3" customWidth="1"/>
    <col min="26" max="27" width="2.140625" customWidth="1"/>
    <col min="28" max="43" width="3" customWidth="1"/>
    <col min="44" max="45" width="2.140625" customWidth="1"/>
    <col min="46" max="47" width="2.7109375" customWidth="1"/>
    <col min="48" max="49" width="2.85546875" customWidth="1"/>
  </cols>
  <sheetData>
    <row r="1" spans="1:47" ht="12" customHeight="1" thickTop="1">
      <c r="A1" s="476" t="s">
        <v>124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  <c r="AO1" s="477"/>
      <c r="AP1" s="478"/>
      <c r="AQ1" s="478"/>
      <c r="AR1" s="478"/>
      <c r="AS1" s="478"/>
      <c r="AT1" s="479"/>
      <c r="AU1" s="480"/>
    </row>
    <row r="2" spans="1:47" ht="12" customHeight="1">
      <c r="A2" s="496" t="s">
        <v>125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  <c r="AP2" s="489"/>
      <c r="AQ2" s="489"/>
      <c r="AR2" s="489"/>
      <c r="AS2" s="489"/>
      <c r="AT2" s="490"/>
      <c r="AU2" s="491"/>
    </row>
    <row r="3" spans="1:47" ht="12" customHeight="1">
      <c r="A3" s="487" t="str">
        <f>'K. Bilgiler'!H7</f>
        <v>ABDİPAŞA ÇPAL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9"/>
      <c r="AQ3" s="489"/>
      <c r="AR3" s="489"/>
      <c r="AS3" s="489"/>
      <c r="AT3" s="490"/>
      <c r="AU3" s="491"/>
    </row>
    <row r="4" spans="1:47" ht="12" customHeight="1" thickBot="1">
      <c r="A4" s="502" t="str">
        <f>'K. Bilgiler'!H15</f>
        <v>2018-2019</v>
      </c>
      <c r="B4" s="503"/>
      <c r="C4" s="503"/>
      <c r="D4" s="503"/>
      <c r="E4" s="503"/>
      <c r="F4" s="504"/>
      <c r="G4" s="499"/>
      <c r="H4" s="498" t="s">
        <v>126</v>
      </c>
      <c r="I4" s="500"/>
      <c r="J4" s="500"/>
      <c r="K4" s="500"/>
      <c r="L4" s="498" t="str">
        <f>'K. Bilgiler'!H9</f>
        <v>BİLGİSAYARDA OFİS PROGRAMLARI</v>
      </c>
      <c r="M4" s="498"/>
      <c r="N4" s="498"/>
      <c r="O4" s="498"/>
      <c r="P4" s="498"/>
      <c r="Q4" s="498"/>
      <c r="R4" s="498"/>
      <c r="S4" s="498"/>
      <c r="T4" s="501"/>
      <c r="U4" s="499"/>
      <c r="V4" s="498" t="s">
        <v>1</v>
      </c>
      <c r="W4" s="500"/>
      <c r="X4" s="500"/>
      <c r="Y4" s="127"/>
      <c r="Z4" s="127">
        <f>'K. Bilgiler'!H11</f>
        <v>10</v>
      </c>
      <c r="AA4" s="129" t="s">
        <v>127</v>
      </c>
      <c r="AB4" s="130" t="str">
        <f>'K. Bilgiler'!H13</f>
        <v>B</v>
      </c>
      <c r="AC4" s="498" t="s">
        <v>61</v>
      </c>
      <c r="AD4" s="499"/>
      <c r="AE4" s="499"/>
      <c r="AF4" s="499"/>
      <c r="AG4" s="128"/>
      <c r="AH4" s="493" t="s">
        <v>40</v>
      </c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5"/>
    </row>
    <row r="5" spans="1:47" ht="12" customHeight="1" thickTop="1" thickBot="1">
      <c r="A5" s="492" t="s">
        <v>3</v>
      </c>
      <c r="B5" s="467" t="s">
        <v>128</v>
      </c>
      <c r="C5" s="467"/>
      <c r="D5" s="467"/>
      <c r="E5" s="467"/>
      <c r="F5" s="467"/>
      <c r="G5" s="467"/>
      <c r="H5" s="467"/>
      <c r="I5" s="467"/>
      <c r="J5" s="472" t="s">
        <v>130</v>
      </c>
      <c r="K5" s="473"/>
      <c r="L5" s="473"/>
      <c r="M5" s="473"/>
      <c r="N5" s="472" t="s">
        <v>132</v>
      </c>
      <c r="O5" s="473"/>
      <c r="P5" s="473"/>
      <c r="Q5" s="473"/>
      <c r="R5" s="472" t="s">
        <v>138</v>
      </c>
      <c r="S5" s="473"/>
      <c r="T5" s="473"/>
      <c r="U5" s="473"/>
      <c r="V5" s="472" t="s">
        <v>133</v>
      </c>
      <c r="W5" s="473"/>
      <c r="X5" s="473"/>
      <c r="Y5" s="473"/>
      <c r="Z5" s="468" t="s">
        <v>135</v>
      </c>
      <c r="AA5" s="469"/>
      <c r="AB5" s="472" t="s">
        <v>130</v>
      </c>
      <c r="AC5" s="472"/>
      <c r="AD5" s="472"/>
      <c r="AE5" s="472"/>
      <c r="AF5" s="472" t="s">
        <v>132</v>
      </c>
      <c r="AG5" s="472"/>
      <c r="AH5" s="472"/>
      <c r="AI5" s="472"/>
      <c r="AJ5" s="472" t="s">
        <v>138</v>
      </c>
      <c r="AK5" s="472"/>
      <c r="AL5" s="472"/>
      <c r="AM5" s="472"/>
      <c r="AN5" s="472" t="s">
        <v>134</v>
      </c>
      <c r="AO5" s="472"/>
      <c r="AP5" s="472"/>
      <c r="AQ5" s="472"/>
      <c r="AR5" s="468" t="s">
        <v>136</v>
      </c>
      <c r="AS5" s="468"/>
      <c r="AT5" s="486" t="s">
        <v>137</v>
      </c>
      <c r="AU5" s="486"/>
    </row>
    <row r="6" spans="1:47" ht="12" customHeight="1" thickTop="1" thickBot="1">
      <c r="A6" s="492"/>
      <c r="B6" s="467"/>
      <c r="C6" s="467"/>
      <c r="D6" s="467"/>
      <c r="E6" s="467"/>
      <c r="F6" s="467"/>
      <c r="G6" s="467"/>
      <c r="H6" s="467"/>
      <c r="I6" s="467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69"/>
      <c r="AA6" s="469"/>
      <c r="AB6" s="472"/>
      <c r="AC6" s="472"/>
      <c r="AD6" s="472"/>
      <c r="AE6" s="472"/>
      <c r="AF6" s="472"/>
      <c r="AG6" s="472"/>
      <c r="AH6" s="472"/>
      <c r="AI6" s="472"/>
      <c r="AJ6" s="472"/>
      <c r="AK6" s="472"/>
      <c r="AL6" s="472"/>
      <c r="AM6" s="472"/>
      <c r="AN6" s="472"/>
      <c r="AO6" s="472"/>
      <c r="AP6" s="472"/>
      <c r="AQ6" s="472"/>
      <c r="AR6" s="468"/>
      <c r="AS6" s="468"/>
      <c r="AT6" s="486"/>
      <c r="AU6" s="486"/>
    </row>
    <row r="7" spans="1:47" ht="12" customHeight="1" thickTop="1" thickBot="1">
      <c r="A7" s="492"/>
      <c r="B7" s="466" t="s">
        <v>129</v>
      </c>
      <c r="C7" s="466"/>
      <c r="D7" s="466" t="s">
        <v>4</v>
      </c>
      <c r="E7" s="466"/>
      <c r="F7" s="466"/>
      <c r="G7" s="466"/>
      <c r="H7" s="466"/>
      <c r="I7" s="466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  <c r="Z7" s="469"/>
      <c r="AA7" s="469"/>
      <c r="AB7" s="472"/>
      <c r="AC7" s="472"/>
      <c r="AD7" s="472"/>
      <c r="AE7" s="472"/>
      <c r="AF7" s="472"/>
      <c r="AG7" s="472"/>
      <c r="AH7" s="472"/>
      <c r="AI7" s="472"/>
      <c r="AJ7" s="472"/>
      <c r="AK7" s="472"/>
      <c r="AL7" s="472"/>
      <c r="AM7" s="472"/>
      <c r="AN7" s="472"/>
      <c r="AO7" s="472"/>
      <c r="AP7" s="472"/>
      <c r="AQ7" s="472"/>
      <c r="AR7" s="468"/>
      <c r="AS7" s="468"/>
      <c r="AT7" s="486"/>
      <c r="AU7" s="486"/>
    </row>
    <row r="8" spans="1:47" ht="12" customHeight="1" thickTop="1" thickBot="1">
      <c r="A8" s="492"/>
      <c r="B8" s="466"/>
      <c r="C8" s="466"/>
      <c r="D8" s="466"/>
      <c r="E8" s="466"/>
      <c r="F8" s="466"/>
      <c r="G8" s="466"/>
      <c r="H8" s="466"/>
      <c r="I8" s="466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69"/>
      <c r="AA8" s="469"/>
      <c r="AB8" s="472"/>
      <c r="AC8" s="472"/>
      <c r="AD8" s="472"/>
      <c r="AE8" s="472"/>
      <c r="AF8" s="472"/>
      <c r="AG8" s="472"/>
      <c r="AH8" s="472"/>
      <c r="AI8" s="472"/>
      <c r="AJ8" s="472"/>
      <c r="AK8" s="472"/>
      <c r="AL8" s="472"/>
      <c r="AM8" s="472"/>
      <c r="AN8" s="472"/>
      <c r="AO8" s="472"/>
      <c r="AP8" s="472"/>
      <c r="AQ8" s="472"/>
      <c r="AR8" s="468"/>
      <c r="AS8" s="468"/>
      <c r="AT8" s="486"/>
      <c r="AU8" s="486"/>
    </row>
    <row r="9" spans="1:47" ht="12" customHeight="1" thickTop="1" thickBot="1">
      <c r="A9" s="492"/>
      <c r="B9" s="466"/>
      <c r="C9" s="466"/>
      <c r="D9" s="466"/>
      <c r="E9" s="466"/>
      <c r="F9" s="466"/>
      <c r="G9" s="466"/>
      <c r="H9" s="466"/>
      <c r="I9" s="466"/>
      <c r="J9" s="126" t="s">
        <v>0</v>
      </c>
      <c r="K9" s="126" t="s">
        <v>7</v>
      </c>
      <c r="L9" s="126" t="s">
        <v>8</v>
      </c>
      <c r="M9" s="126" t="s">
        <v>9</v>
      </c>
      <c r="N9" s="126" t="s">
        <v>0</v>
      </c>
      <c r="O9" s="126" t="s">
        <v>7</v>
      </c>
      <c r="P9" s="126" t="s">
        <v>8</v>
      </c>
      <c r="Q9" s="126" t="s">
        <v>131</v>
      </c>
      <c r="R9" s="126" t="s">
        <v>0</v>
      </c>
      <c r="S9" s="126" t="s">
        <v>7</v>
      </c>
      <c r="T9" s="126" t="s">
        <v>8</v>
      </c>
      <c r="U9" s="126" t="s">
        <v>131</v>
      </c>
      <c r="V9" s="126" t="s">
        <v>0</v>
      </c>
      <c r="W9" s="126" t="s">
        <v>7</v>
      </c>
      <c r="X9" s="126" t="s">
        <v>8</v>
      </c>
      <c r="Y9" s="126" t="s">
        <v>131</v>
      </c>
      <c r="Z9" s="469"/>
      <c r="AA9" s="469"/>
      <c r="AB9" s="126" t="s">
        <v>0</v>
      </c>
      <c r="AC9" s="126" t="s">
        <v>7</v>
      </c>
      <c r="AD9" s="126" t="s">
        <v>8</v>
      </c>
      <c r="AE9" s="126" t="s">
        <v>9</v>
      </c>
      <c r="AF9" s="126" t="s">
        <v>0</v>
      </c>
      <c r="AG9" s="126" t="s">
        <v>7</v>
      </c>
      <c r="AH9" s="126" t="s">
        <v>8</v>
      </c>
      <c r="AI9" s="126" t="s">
        <v>131</v>
      </c>
      <c r="AJ9" s="126" t="s">
        <v>0</v>
      </c>
      <c r="AK9" s="126" t="s">
        <v>7</v>
      </c>
      <c r="AL9" s="126" t="s">
        <v>8</v>
      </c>
      <c r="AM9" s="126" t="s">
        <v>131</v>
      </c>
      <c r="AN9" s="126" t="s">
        <v>0</v>
      </c>
      <c r="AO9" s="126" t="s">
        <v>7</v>
      </c>
      <c r="AP9" s="126" t="s">
        <v>8</v>
      </c>
      <c r="AQ9" s="126" t="s">
        <v>131</v>
      </c>
      <c r="AR9" s="468"/>
      <c r="AS9" s="468"/>
      <c r="AT9" s="486"/>
      <c r="AU9" s="486"/>
    </row>
    <row r="10" spans="1:47" ht="12" customHeight="1" thickTop="1" thickBot="1">
      <c r="A10" s="131">
        <v>1</v>
      </c>
      <c r="B10" s="511">
        <f>'S. Listesi'!F4</f>
        <v>0</v>
      </c>
      <c r="C10" s="511"/>
      <c r="D10" s="512">
        <f>'S. Listesi'!G4</f>
        <v>0</v>
      </c>
      <c r="E10" s="512"/>
      <c r="F10" s="512"/>
      <c r="G10" s="512"/>
      <c r="H10" s="512"/>
      <c r="I10" s="512"/>
      <c r="J10" s="132"/>
      <c r="K10" s="133"/>
      <c r="L10" s="133"/>
      <c r="M10" s="134"/>
      <c r="N10" s="135"/>
      <c r="O10" s="133"/>
      <c r="P10" s="133"/>
      <c r="Q10" s="134"/>
      <c r="R10" s="135"/>
      <c r="S10" s="133"/>
      <c r="T10" s="133"/>
      <c r="U10" s="134"/>
      <c r="V10" s="135"/>
      <c r="W10" s="133"/>
      <c r="X10" s="133"/>
      <c r="Y10" s="136"/>
      <c r="Z10" s="481"/>
      <c r="AA10" s="482"/>
      <c r="AB10" s="132"/>
      <c r="AC10" s="133"/>
      <c r="AD10" s="133"/>
      <c r="AE10" s="134"/>
      <c r="AF10" s="135"/>
      <c r="AG10" s="133"/>
      <c r="AH10" s="133"/>
      <c r="AI10" s="134"/>
      <c r="AJ10" s="135"/>
      <c r="AK10" s="133"/>
      <c r="AL10" s="133"/>
      <c r="AM10" s="134"/>
      <c r="AN10" s="135"/>
      <c r="AO10" s="133"/>
      <c r="AP10" s="133"/>
      <c r="AQ10" s="136"/>
      <c r="AR10" s="483"/>
      <c r="AS10" s="484"/>
      <c r="AT10" s="485"/>
      <c r="AU10" s="485"/>
    </row>
    <row r="11" spans="1:47" ht="12" customHeight="1" thickTop="1" thickBot="1">
      <c r="A11" s="131">
        <v>2</v>
      </c>
      <c r="B11" s="511">
        <f>'S. Listesi'!F5</f>
        <v>0</v>
      </c>
      <c r="C11" s="511"/>
      <c r="D11" s="512">
        <f>'S. Listesi'!G5</f>
        <v>0</v>
      </c>
      <c r="E11" s="512"/>
      <c r="F11" s="512"/>
      <c r="G11" s="512"/>
      <c r="H11" s="512"/>
      <c r="I11" s="512"/>
      <c r="J11" s="137"/>
      <c r="K11" s="138"/>
      <c r="L11" s="138"/>
      <c r="M11" s="139"/>
      <c r="N11" s="140"/>
      <c r="O11" s="138"/>
      <c r="P11" s="138"/>
      <c r="Q11" s="139"/>
      <c r="R11" s="140"/>
      <c r="S11" s="138"/>
      <c r="T11" s="138"/>
      <c r="U11" s="139"/>
      <c r="V11" s="140"/>
      <c r="W11" s="138"/>
      <c r="X11" s="138"/>
      <c r="Y11" s="141"/>
      <c r="Z11" s="474"/>
      <c r="AA11" s="475"/>
      <c r="AB11" s="137"/>
      <c r="AC11" s="138"/>
      <c r="AD11" s="138"/>
      <c r="AE11" s="139"/>
      <c r="AF11" s="140"/>
      <c r="AG11" s="138"/>
      <c r="AH11" s="138"/>
      <c r="AI11" s="139"/>
      <c r="AJ11" s="140"/>
      <c r="AK11" s="138"/>
      <c r="AL11" s="138"/>
      <c r="AM11" s="139"/>
      <c r="AN11" s="140"/>
      <c r="AO11" s="138"/>
      <c r="AP11" s="138"/>
      <c r="AQ11" s="141"/>
      <c r="AR11" s="507"/>
      <c r="AS11" s="508"/>
      <c r="AT11" s="485"/>
      <c r="AU11" s="485"/>
    </row>
    <row r="12" spans="1:47" ht="12" customHeight="1" thickTop="1" thickBot="1">
      <c r="A12" s="131">
        <v>3</v>
      </c>
      <c r="B12" s="511">
        <f>'S. Listesi'!F6</f>
        <v>0</v>
      </c>
      <c r="C12" s="511"/>
      <c r="D12" s="512">
        <f>'S. Listesi'!G6</f>
        <v>0</v>
      </c>
      <c r="E12" s="512"/>
      <c r="F12" s="512"/>
      <c r="G12" s="512"/>
      <c r="H12" s="512"/>
      <c r="I12" s="512"/>
      <c r="J12" s="137"/>
      <c r="K12" s="138"/>
      <c r="L12" s="138"/>
      <c r="M12" s="139"/>
      <c r="N12" s="140"/>
      <c r="O12" s="138"/>
      <c r="P12" s="138"/>
      <c r="Q12" s="139"/>
      <c r="R12" s="140"/>
      <c r="S12" s="138"/>
      <c r="T12" s="138"/>
      <c r="U12" s="139"/>
      <c r="V12" s="140"/>
      <c r="W12" s="138"/>
      <c r="X12" s="138"/>
      <c r="Y12" s="141"/>
      <c r="Z12" s="474"/>
      <c r="AA12" s="475"/>
      <c r="AB12" s="137"/>
      <c r="AC12" s="138"/>
      <c r="AD12" s="138"/>
      <c r="AE12" s="139"/>
      <c r="AF12" s="140"/>
      <c r="AG12" s="138"/>
      <c r="AH12" s="138"/>
      <c r="AI12" s="139"/>
      <c r="AJ12" s="140"/>
      <c r="AK12" s="138"/>
      <c r="AL12" s="138"/>
      <c r="AM12" s="139"/>
      <c r="AN12" s="140"/>
      <c r="AO12" s="138"/>
      <c r="AP12" s="138"/>
      <c r="AQ12" s="141"/>
      <c r="AR12" s="507"/>
      <c r="AS12" s="508"/>
      <c r="AT12" s="485"/>
      <c r="AU12" s="485"/>
    </row>
    <row r="13" spans="1:47" ht="12" customHeight="1" thickTop="1" thickBot="1">
      <c r="A13" s="131">
        <v>4</v>
      </c>
      <c r="B13" s="511">
        <f>'S. Listesi'!F7</f>
        <v>0</v>
      </c>
      <c r="C13" s="511"/>
      <c r="D13" s="512">
        <f>'S. Listesi'!G7</f>
        <v>0</v>
      </c>
      <c r="E13" s="512"/>
      <c r="F13" s="512"/>
      <c r="G13" s="512"/>
      <c r="H13" s="512"/>
      <c r="I13" s="512"/>
      <c r="J13" s="137"/>
      <c r="K13" s="138"/>
      <c r="L13" s="138"/>
      <c r="M13" s="139"/>
      <c r="N13" s="140"/>
      <c r="O13" s="138"/>
      <c r="P13" s="138"/>
      <c r="Q13" s="139"/>
      <c r="R13" s="140"/>
      <c r="S13" s="138"/>
      <c r="T13" s="138"/>
      <c r="U13" s="139"/>
      <c r="V13" s="140"/>
      <c r="W13" s="138"/>
      <c r="X13" s="138"/>
      <c r="Y13" s="141"/>
      <c r="Z13" s="474"/>
      <c r="AA13" s="475"/>
      <c r="AB13" s="137"/>
      <c r="AC13" s="138"/>
      <c r="AD13" s="138"/>
      <c r="AE13" s="139"/>
      <c r="AF13" s="140"/>
      <c r="AG13" s="138"/>
      <c r="AH13" s="138"/>
      <c r="AI13" s="139"/>
      <c r="AJ13" s="140"/>
      <c r="AK13" s="138"/>
      <c r="AL13" s="138"/>
      <c r="AM13" s="139"/>
      <c r="AN13" s="140"/>
      <c r="AO13" s="138"/>
      <c r="AP13" s="138"/>
      <c r="AQ13" s="141"/>
      <c r="AR13" s="507"/>
      <c r="AS13" s="508"/>
      <c r="AT13" s="485"/>
      <c r="AU13" s="485"/>
    </row>
    <row r="14" spans="1:47" ht="12" customHeight="1" thickTop="1" thickBot="1">
      <c r="A14" s="131">
        <v>5</v>
      </c>
      <c r="B14" s="511">
        <f>'S. Listesi'!F8</f>
        <v>0</v>
      </c>
      <c r="C14" s="511"/>
      <c r="D14" s="512">
        <f>'S. Listesi'!G8</f>
        <v>0</v>
      </c>
      <c r="E14" s="512"/>
      <c r="F14" s="512"/>
      <c r="G14" s="512"/>
      <c r="H14" s="512"/>
      <c r="I14" s="512"/>
      <c r="J14" s="137"/>
      <c r="K14" s="138"/>
      <c r="L14" s="138"/>
      <c r="M14" s="139"/>
      <c r="N14" s="140"/>
      <c r="O14" s="138"/>
      <c r="P14" s="138"/>
      <c r="Q14" s="139"/>
      <c r="R14" s="140"/>
      <c r="S14" s="138"/>
      <c r="T14" s="138"/>
      <c r="U14" s="139"/>
      <c r="V14" s="140"/>
      <c r="W14" s="138"/>
      <c r="X14" s="138"/>
      <c r="Y14" s="141"/>
      <c r="Z14" s="474"/>
      <c r="AA14" s="475"/>
      <c r="AB14" s="137"/>
      <c r="AC14" s="138"/>
      <c r="AD14" s="138"/>
      <c r="AE14" s="139"/>
      <c r="AF14" s="140"/>
      <c r="AG14" s="138"/>
      <c r="AH14" s="138"/>
      <c r="AI14" s="139"/>
      <c r="AJ14" s="140"/>
      <c r="AK14" s="138"/>
      <c r="AL14" s="138"/>
      <c r="AM14" s="139"/>
      <c r="AN14" s="140"/>
      <c r="AO14" s="138"/>
      <c r="AP14" s="138"/>
      <c r="AQ14" s="141"/>
      <c r="AR14" s="507"/>
      <c r="AS14" s="508"/>
      <c r="AT14" s="485"/>
      <c r="AU14" s="485"/>
    </row>
    <row r="15" spans="1:47" ht="12" customHeight="1" thickTop="1" thickBot="1">
      <c r="A15" s="131">
        <v>6</v>
      </c>
      <c r="B15" s="511">
        <f>'S. Listesi'!F9</f>
        <v>0</v>
      </c>
      <c r="C15" s="511"/>
      <c r="D15" s="512">
        <f>'S. Listesi'!G9</f>
        <v>0</v>
      </c>
      <c r="E15" s="512"/>
      <c r="F15" s="512"/>
      <c r="G15" s="512"/>
      <c r="H15" s="512"/>
      <c r="I15" s="512"/>
      <c r="J15" s="137"/>
      <c r="K15" s="138"/>
      <c r="L15" s="138"/>
      <c r="M15" s="139"/>
      <c r="N15" s="140"/>
      <c r="O15" s="138"/>
      <c r="P15" s="138"/>
      <c r="Q15" s="139"/>
      <c r="R15" s="140"/>
      <c r="S15" s="138"/>
      <c r="T15" s="138"/>
      <c r="U15" s="139"/>
      <c r="V15" s="140"/>
      <c r="W15" s="138"/>
      <c r="X15" s="138"/>
      <c r="Y15" s="141"/>
      <c r="Z15" s="474"/>
      <c r="AA15" s="475"/>
      <c r="AB15" s="137"/>
      <c r="AC15" s="138"/>
      <c r="AD15" s="138"/>
      <c r="AE15" s="139"/>
      <c r="AF15" s="140"/>
      <c r="AG15" s="138"/>
      <c r="AH15" s="138"/>
      <c r="AI15" s="139"/>
      <c r="AJ15" s="140"/>
      <c r="AK15" s="138"/>
      <c r="AL15" s="138"/>
      <c r="AM15" s="139"/>
      <c r="AN15" s="140"/>
      <c r="AO15" s="138"/>
      <c r="AP15" s="138"/>
      <c r="AQ15" s="141"/>
      <c r="AR15" s="507"/>
      <c r="AS15" s="508"/>
      <c r="AT15" s="485"/>
      <c r="AU15" s="485"/>
    </row>
    <row r="16" spans="1:47" ht="12" customHeight="1" thickTop="1" thickBot="1">
      <c r="A16" s="131">
        <v>7</v>
      </c>
      <c r="B16" s="511">
        <f>'S. Listesi'!F10</f>
        <v>0</v>
      </c>
      <c r="C16" s="511"/>
      <c r="D16" s="512">
        <f>'S. Listesi'!G10</f>
        <v>0</v>
      </c>
      <c r="E16" s="512"/>
      <c r="F16" s="512"/>
      <c r="G16" s="512"/>
      <c r="H16" s="512"/>
      <c r="I16" s="512"/>
      <c r="J16" s="137"/>
      <c r="K16" s="138"/>
      <c r="L16" s="138"/>
      <c r="M16" s="139"/>
      <c r="N16" s="140"/>
      <c r="O16" s="138"/>
      <c r="P16" s="138"/>
      <c r="Q16" s="139"/>
      <c r="R16" s="140"/>
      <c r="S16" s="138"/>
      <c r="T16" s="138"/>
      <c r="U16" s="139"/>
      <c r="V16" s="140"/>
      <c r="W16" s="138"/>
      <c r="X16" s="138"/>
      <c r="Y16" s="141"/>
      <c r="Z16" s="474"/>
      <c r="AA16" s="475"/>
      <c r="AB16" s="137"/>
      <c r="AC16" s="138"/>
      <c r="AD16" s="138"/>
      <c r="AE16" s="139"/>
      <c r="AF16" s="140"/>
      <c r="AG16" s="138"/>
      <c r="AH16" s="138"/>
      <c r="AI16" s="139"/>
      <c r="AJ16" s="140"/>
      <c r="AK16" s="138"/>
      <c r="AL16" s="138"/>
      <c r="AM16" s="139"/>
      <c r="AN16" s="140"/>
      <c r="AO16" s="138"/>
      <c r="AP16" s="138"/>
      <c r="AQ16" s="141"/>
      <c r="AR16" s="507"/>
      <c r="AS16" s="508"/>
      <c r="AT16" s="485"/>
      <c r="AU16" s="485"/>
    </row>
    <row r="17" spans="1:47" ht="12" customHeight="1" thickTop="1" thickBot="1">
      <c r="A17" s="131">
        <v>8</v>
      </c>
      <c r="B17" s="511">
        <f>'S. Listesi'!F11</f>
        <v>0</v>
      </c>
      <c r="C17" s="511"/>
      <c r="D17" s="512">
        <f>'S. Listesi'!G11</f>
        <v>0</v>
      </c>
      <c r="E17" s="512"/>
      <c r="F17" s="512"/>
      <c r="G17" s="512"/>
      <c r="H17" s="512"/>
      <c r="I17" s="512"/>
      <c r="J17" s="137"/>
      <c r="K17" s="138"/>
      <c r="L17" s="138"/>
      <c r="M17" s="139"/>
      <c r="N17" s="140"/>
      <c r="O17" s="138"/>
      <c r="P17" s="138"/>
      <c r="Q17" s="139"/>
      <c r="R17" s="140"/>
      <c r="S17" s="138"/>
      <c r="T17" s="138"/>
      <c r="U17" s="139"/>
      <c r="V17" s="140"/>
      <c r="W17" s="138"/>
      <c r="X17" s="138"/>
      <c r="Y17" s="141"/>
      <c r="Z17" s="474"/>
      <c r="AA17" s="475"/>
      <c r="AB17" s="137"/>
      <c r="AC17" s="138"/>
      <c r="AD17" s="138"/>
      <c r="AE17" s="139"/>
      <c r="AF17" s="140"/>
      <c r="AG17" s="138"/>
      <c r="AH17" s="138"/>
      <c r="AI17" s="139"/>
      <c r="AJ17" s="140"/>
      <c r="AK17" s="138"/>
      <c r="AL17" s="138"/>
      <c r="AM17" s="139"/>
      <c r="AN17" s="140"/>
      <c r="AO17" s="138"/>
      <c r="AP17" s="138"/>
      <c r="AQ17" s="141"/>
      <c r="AR17" s="507"/>
      <c r="AS17" s="508"/>
      <c r="AT17" s="485"/>
      <c r="AU17" s="485"/>
    </row>
    <row r="18" spans="1:47" ht="12" customHeight="1" thickTop="1" thickBot="1">
      <c r="A18" s="131">
        <v>9</v>
      </c>
      <c r="B18" s="511">
        <f>'S. Listesi'!F12</f>
        <v>0</v>
      </c>
      <c r="C18" s="511"/>
      <c r="D18" s="512">
        <f>'S. Listesi'!G12</f>
        <v>0</v>
      </c>
      <c r="E18" s="512"/>
      <c r="F18" s="512"/>
      <c r="G18" s="512"/>
      <c r="H18" s="512"/>
      <c r="I18" s="512"/>
      <c r="J18" s="137"/>
      <c r="K18" s="138"/>
      <c r="L18" s="138"/>
      <c r="M18" s="139"/>
      <c r="N18" s="140"/>
      <c r="O18" s="138"/>
      <c r="P18" s="138"/>
      <c r="Q18" s="139"/>
      <c r="R18" s="140"/>
      <c r="S18" s="138"/>
      <c r="T18" s="138"/>
      <c r="U18" s="139"/>
      <c r="V18" s="140"/>
      <c r="W18" s="138"/>
      <c r="X18" s="138"/>
      <c r="Y18" s="141"/>
      <c r="Z18" s="474"/>
      <c r="AA18" s="475"/>
      <c r="AB18" s="137"/>
      <c r="AC18" s="138"/>
      <c r="AD18" s="138"/>
      <c r="AE18" s="139"/>
      <c r="AF18" s="140"/>
      <c r="AG18" s="138"/>
      <c r="AH18" s="138"/>
      <c r="AI18" s="139"/>
      <c r="AJ18" s="140"/>
      <c r="AK18" s="138"/>
      <c r="AL18" s="138"/>
      <c r="AM18" s="139"/>
      <c r="AN18" s="140"/>
      <c r="AO18" s="138"/>
      <c r="AP18" s="138"/>
      <c r="AQ18" s="141"/>
      <c r="AR18" s="507"/>
      <c r="AS18" s="508"/>
      <c r="AT18" s="485"/>
      <c r="AU18" s="485"/>
    </row>
    <row r="19" spans="1:47" ht="12" customHeight="1" thickTop="1" thickBot="1">
      <c r="A19" s="131">
        <v>10</v>
      </c>
      <c r="B19" s="511">
        <f>'S. Listesi'!F13</f>
        <v>0</v>
      </c>
      <c r="C19" s="511"/>
      <c r="D19" s="512">
        <f>'S. Listesi'!G13</f>
        <v>0</v>
      </c>
      <c r="E19" s="512"/>
      <c r="F19" s="512"/>
      <c r="G19" s="512"/>
      <c r="H19" s="512"/>
      <c r="I19" s="512"/>
      <c r="J19" s="137"/>
      <c r="K19" s="138"/>
      <c r="L19" s="138"/>
      <c r="M19" s="139"/>
      <c r="N19" s="140"/>
      <c r="O19" s="138"/>
      <c r="P19" s="138"/>
      <c r="Q19" s="139"/>
      <c r="R19" s="140"/>
      <c r="S19" s="138"/>
      <c r="T19" s="138"/>
      <c r="U19" s="139"/>
      <c r="V19" s="140"/>
      <c r="W19" s="138"/>
      <c r="X19" s="138"/>
      <c r="Y19" s="141"/>
      <c r="Z19" s="474"/>
      <c r="AA19" s="475"/>
      <c r="AB19" s="137"/>
      <c r="AC19" s="138"/>
      <c r="AD19" s="138"/>
      <c r="AE19" s="139"/>
      <c r="AF19" s="140"/>
      <c r="AG19" s="138"/>
      <c r="AH19" s="138"/>
      <c r="AI19" s="139"/>
      <c r="AJ19" s="140"/>
      <c r="AK19" s="138"/>
      <c r="AL19" s="138"/>
      <c r="AM19" s="139"/>
      <c r="AN19" s="140"/>
      <c r="AO19" s="138"/>
      <c r="AP19" s="138"/>
      <c r="AQ19" s="141"/>
      <c r="AR19" s="507"/>
      <c r="AS19" s="508"/>
      <c r="AT19" s="485"/>
      <c r="AU19" s="485"/>
    </row>
    <row r="20" spans="1:47" ht="12" customHeight="1" thickTop="1" thickBot="1">
      <c r="A20" s="131">
        <v>11</v>
      </c>
      <c r="B20" s="511">
        <f>'S. Listesi'!F14</f>
        <v>0</v>
      </c>
      <c r="C20" s="511"/>
      <c r="D20" s="512">
        <f>'S. Listesi'!G14</f>
        <v>0</v>
      </c>
      <c r="E20" s="512"/>
      <c r="F20" s="512"/>
      <c r="G20" s="512"/>
      <c r="H20" s="512"/>
      <c r="I20" s="512"/>
      <c r="J20" s="137"/>
      <c r="K20" s="138"/>
      <c r="L20" s="138"/>
      <c r="M20" s="139"/>
      <c r="N20" s="140"/>
      <c r="O20" s="138"/>
      <c r="P20" s="138"/>
      <c r="Q20" s="139"/>
      <c r="R20" s="140"/>
      <c r="S20" s="138"/>
      <c r="T20" s="138"/>
      <c r="U20" s="139"/>
      <c r="V20" s="140"/>
      <c r="W20" s="138"/>
      <c r="X20" s="138"/>
      <c r="Y20" s="141"/>
      <c r="Z20" s="474"/>
      <c r="AA20" s="475"/>
      <c r="AB20" s="137"/>
      <c r="AC20" s="138"/>
      <c r="AD20" s="138"/>
      <c r="AE20" s="139"/>
      <c r="AF20" s="140"/>
      <c r="AG20" s="138"/>
      <c r="AH20" s="138"/>
      <c r="AI20" s="139"/>
      <c r="AJ20" s="140"/>
      <c r="AK20" s="138"/>
      <c r="AL20" s="138"/>
      <c r="AM20" s="139"/>
      <c r="AN20" s="140"/>
      <c r="AO20" s="138"/>
      <c r="AP20" s="138"/>
      <c r="AQ20" s="141"/>
      <c r="AR20" s="507"/>
      <c r="AS20" s="508"/>
      <c r="AT20" s="485"/>
      <c r="AU20" s="485"/>
    </row>
    <row r="21" spans="1:47" ht="12" customHeight="1" thickTop="1" thickBot="1">
      <c r="A21" s="131">
        <v>12</v>
      </c>
      <c r="B21" s="511">
        <f>'S. Listesi'!F15</f>
        <v>0</v>
      </c>
      <c r="C21" s="511"/>
      <c r="D21" s="512">
        <f>'S. Listesi'!G15</f>
        <v>0</v>
      </c>
      <c r="E21" s="512"/>
      <c r="F21" s="512"/>
      <c r="G21" s="512"/>
      <c r="H21" s="512"/>
      <c r="I21" s="512"/>
      <c r="J21" s="137"/>
      <c r="K21" s="138"/>
      <c r="L21" s="138"/>
      <c r="M21" s="139"/>
      <c r="N21" s="140"/>
      <c r="O21" s="138"/>
      <c r="P21" s="138"/>
      <c r="Q21" s="139"/>
      <c r="R21" s="140"/>
      <c r="S21" s="138"/>
      <c r="T21" s="138"/>
      <c r="U21" s="139"/>
      <c r="V21" s="140"/>
      <c r="W21" s="138"/>
      <c r="X21" s="138"/>
      <c r="Y21" s="141"/>
      <c r="Z21" s="474"/>
      <c r="AA21" s="475"/>
      <c r="AB21" s="137"/>
      <c r="AC21" s="138"/>
      <c r="AD21" s="138"/>
      <c r="AE21" s="139"/>
      <c r="AF21" s="140"/>
      <c r="AG21" s="138"/>
      <c r="AH21" s="138"/>
      <c r="AI21" s="139"/>
      <c r="AJ21" s="140"/>
      <c r="AK21" s="138"/>
      <c r="AL21" s="138"/>
      <c r="AM21" s="139"/>
      <c r="AN21" s="140"/>
      <c r="AO21" s="138"/>
      <c r="AP21" s="138"/>
      <c r="AQ21" s="141"/>
      <c r="AR21" s="507"/>
      <c r="AS21" s="508"/>
      <c r="AT21" s="485"/>
      <c r="AU21" s="485"/>
    </row>
    <row r="22" spans="1:47" ht="12" customHeight="1" thickTop="1" thickBot="1">
      <c r="A22" s="131">
        <v>13</v>
      </c>
      <c r="B22" s="511">
        <f>'S. Listesi'!F16</f>
        <v>0</v>
      </c>
      <c r="C22" s="511"/>
      <c r="D22" s="512">
        <f>'S. Listesi'!G16</f>
        <v>0</v>
      </c>
      <c r="E22" s="512"/>
      <c r="F22" s="512"/>
      <c r="G22" s="512"/>
      <c r="H22" s="512"/>
      <c r="I22" s="512"/>
      <c r="J22" s="137"/>
      <c r="K22" s="138"/>
      <c r="L22" s="138"/>
      <c r="M22" s="139"/>
      <c r="N22" s="140"/>
      <c r="O22" s="138"/>
      <c r="P22" s="138"/>
      <c r="Q22" s="139"/>
      <c r="R22" s="140"/>
      <c r="S22" s="138"/>
      <c r="T22" s="138"/>
      <c r="U22" s="139"/>
      <c r="V22" s="140"/>
      <c r="W22" s="138"/>
      <c r="X22" s="138"/>
      <c r="Y22" s="141"/>
      <c r="Z22" s="474"/>
      <c r="AA22" s="475"/>
      <c r="AB22" s="137"/>
      <c r="AC22" s="138"/>
      <c r="AD22" s="138"/>
      <c r="AE22" s="139"/>
      <c r="AF22" s="140"/>
      <c r="AG22" s="138"/>
      <c r="AH22" s="138"/>
      <c r="AI22" s="139"/>
      <c r="AJ22" s="140"/>
      <c r="AK22" s="138"/>
      <c r="AL22" s="138"/>
      <c r="AM22" s="139"/>
      <c r="AN22" s="140"/>
      <c r="AO22" s="138"/>
      <c r="AP22" s="138"/>
      <c r="AQ22" s="141"/>
      <c r="AR22" s="507"/>
      <c r="AS22" s="508"/>
      <c r="AT22" s="485"/>
      <c r="AU22" s="485"/>
    </row>
    <row r="23" spans="1:47" ht="12" customHeight="1" thickTop="1" thickBot="1">
      <c r="A23" s="131">
        <v>14</v>
      </c>
      <c r="B23" s="511">
        <f>'S. Listesi'!F17</f>
        <v>0</v>
      </c>
      <c r="C23" s="511"/>
      <c r="D23" s="512">
        <f>'S. Listesi'!G17</f>
        <v>0</v>
      </c>
      <c r="E23" s="512"/>
      <c r="F23" s="512"/>
      <c r="G23" s="512"/>
      <c r="H23" s="512"/>
      <c r="I23" s="512"/>
      <c r="J23" s="137"/>
      <c r="K23" s="138"/>
      <c r="L23" s="138"/>
      <c r="M23" s="139"/>
      <c r="N23" s="140"/>
      <c r="O23" s="138"/>
      <c r="P23" s="138"/>
      <c r="Q23" s="139"/>
      <c r="R23" s="140"/>
      <c r="S23" s="138"/>
      <c r="T23" s="138"/>
      <c r="U23" s="139"/>
      <c r="V23" s="140"/>
      <c r="W23" s="138"/>
      <c r="X23" s="138"/>
      <c r="Y23" s="141"/>
      <c r="Z23" s="474"/>
      <c r="AA23" s="475"/>
      <c r="AB23" s="137"/>
      <c r="AC23" s="138"/>
      <c r="AD23" s="138"/>
      <c r="AE23" s="139"/>
      <c r="AF23" s="140"/>
      <c r="AG23" s="138"/>
      <c r="AH23" s="138"/>
      <c r="AI23" s="139"/>
      <c r="AJ23" s="140"/>
      <c r="AK23" s="138"/>
      <c r="AL23" s="138"/>
      <c r="AM23" s="139"/>
      <c r="AN23" s="140"/>
      <c r="AO23" s="138"/>
      <c r="AP23" s="138"/>
      <c r="AQ23" s="141"/>
      <c r="AR23" s="507"/>
      <c r="AS23" s="508"/>
      <c r="AT23" s="485"/>
      <c r="AU23" s="485"/>
    </row>
    <row r="24" spans="1:47" ht="12" customHeight="1" thickTop="1" thickBot="1">
      <c r="A24" s="131">
        <v>15</v>
      </c>
      <c r="B24" s="511">
        <f>'S. Listesi'!F18</f>
        <v>0</v>
      </c>
      <c r="C24" s="511"/>
      <c r="D24" s="512">
        <f>'S. Listesi'!G18</f>
        <v>0</v>
      </c>
      <c r="E24" s="512"/>
      <c r="F24" s="512"/>
      <c r="G24" s="512"/>
      <c r="H24" s="512"/>
      <c r="I24" s="512"/>
      <c r="J24" s="137"/>
      <c r="K24" s="138"/>
      <c r="L24" s="138"/>
      <c r="M24" s="139"/>
      <c r="N24" s="140"/>
      <c r="O24" s="138"/>
      <c r="P24" s="138"/>
      <c r="Q24" s="139"/>
      <c r="R24" s="140"/>
      <c r="S24" s="138"/>
      <c r="T24" s="138"/>
      <c r="U24" s="139"/>
      <c r="V24" s="140"/>
      <c r="W24" s="138"/>
      <c r="X24" s="138"/>
      <c r="Y24" s="141"/>
      <c r="Z24" s="474"/>
      <c r="AA24" s="475"/>
      <c r="AB24" s="137"/>
      <c r="AC24" s="138"/>
      <c r="AD24" s="138"/>
      <c r="AE24" s="139"/>
      <c r="AF24" s="140"/>
      <c r="AG24" s="138"/>
      <c r="AH24" s="138"/>
      <c r="AI24" s="139"/>
      <c r="AJ24" s="140"/>
      <c r="AK24" s="138"/>
      <c r="AL24" s="138"/>
      <c r="AM24" s="139"/>
      <c r="AN24" s="140"/>
      <c r="AO24" s="138"/>
      <c r="AP24" s="138"/>
      <c r="AQ24" s="141"/>
      <c r="AR24" s="507"/>
      <c r="AS24" s="508"/>
      <c r="AT24" s="485"/>
      <c r="AU24" s="485"/>
    </row>
    <row r="25" spans="1:47" ht="12" customHeight="1" thickTop="1" thickBot="1">
      <c r="A25" s="131">
        <v>16</v>
      </c>
      <c r="B25" s="511">
        <f>'S. Listesi'!F19</f>
        <v>0</v>
      </c>
      <c r="C25" s="511"/>
      <c r="D25" s="512">
        <f>'S. Listesi'!G19</f>
        <v>0</v>
      </c>
      <c r="E25" s="512"/>
      <c r="F25" s="512"/>
      <c r="G25" s="512"/>
      <c r="H25" s="512"/>
      <c r="I25" s="512"/>
      <c r="J25" s="137"/>
      <c r="K25" s="138"/>
      <c r="L25" s="138"/>
      <c r="M25" s="139"/>
      <c r="N25" s="140"/>
      <c r="O25" s="138"/>
      <c r="P25" s="138"/>
      <c r="Q25" s="139"/>
      <c r="R25" s="140"/>
      <c r="S25" s="138"/>
      <c r="T25" s="138"/>
      <c r="U25" s="139"/>
      <c r="V25" s="140"/>
      <c r="W25" s="138"/>
      <c r="X25" s="138"/>
      <c r="Y25" s="141"/>
      <c r="Z25" s="474"/>
      <c r="AA25" s="475"/>
      <c r="AB25" s="137"/>
      <c r="AC25" s="138"/>
      <c r="AD25" s="138"/>
      <c r="AE25" s="139"/>
      <c r="AF25" s="140"/>
      <c r="AG25" s="138"/>
      <c r="AH25" s="138"/>
      <c r="AI25" s="139"/>
      <c r="AJ25" s="140"/>
      <c r="AK25" s="138"/>
      <c r="AL25" s="138"/>
      <c r="AM25" s="139"/>
      <c r="AN25" s="140"/>
      <c r="AO25" s="138"/>
      <c r="AP25" s="138"/>
      <c r="AQ25" s="141"/>
      <c r="AR25" s="507"/>
      <c r="AS25" s="508"/>
      <c r="AT25" s="485"/>
      <c r="AU25" s="485"/>
    </row>
    <row r="26" spans="1:47" ht="12" customHeight="1" thickTop="1" thickBot="1">
      <c r="A26" s="131">
        <v>17</v>
      </c>
      <c r="B26" s="511">
        <f>'S. Listesi'!F20</f>
        <v>0</v>
      </c>
      <c r="C26" s="511"/>
      <c r="D26" s="512">
        <f>'S. Listesi'!G20</f>
        <v>0</v>
      </c>
      <c r="E26" s="512"/>
      <c r="F26" s="512"/>
      <c r="G26" s="512"/>
      <c r="H26" s="512"/>
      <c r="I26" s="512"/>
      <c r="J26" s="137"/>
      <c r="K26" s="138"/>
      <c r="L26" s="138"/>
      <c r="M26" s="139"/>
      <c r="N26" s="140"/>
      <c r="O26" s="138"/>
      <c r="P26" s="138"/>
      <c r="Q26" s="139"/>
      <c r="R26" s="140"/>
      <c r="S26" s="138"/>
      <c r="T26" s="138"/>
      <c r="U26" s="139"/>
      <c r="V26" s="140"/>
      <c r="W26" s="138"/>
      <c r="X26" s="138"/>
      <c r="Y26" s="141"/>
      <c r="Z26" s="474"/>
      <c r="AA26" s="475"/>
      <c r="AB26" s="137"/>
      <c r="AC26" s="138"/>
      <c r="AD26" s="138"/>
      <c r="AE26" s="139"/>
      <c r="AF26" s="140"/>
      <c r="AG26" s="138"/>
      <c r="AH26" s="138"/>
      <c r="AI26" s="139"/>
      <c r="AJ26" s="140"/>
      <c r="AK26" s="138"/>
      <c r="AL26" s="138"/>
      <c r="AM26" s="139"/>
      <c r="AN26" s="140"/>
      <c r="AO26" s="138"/>
      <c r="AP26" s="138"/>
      <c r="AQ26" s="141"/>
      <c r="AR26" s="507"/>
      <c r="AS26" s="508"/>
      <c r="AT26" s="485"/>
      <c r="AU26" s="485"/>
    </row>
    <row r="27" spans="1:47" ht="12" customHeight="1" thickTop="1" thickBot="1">
      <c r="A27" s="131">
        <v>18</v>
      </c>
      <c r="B27" s="511">
        <f>'S. Listesi'!F21</f>
        <v>0</v>
      </c>
      <c r="C27" s="511"/>
      <c r="D27" s="512">
        <f>'S. Listesi'!G21</f>
        <v>0</v>
      </c>
      <c r="E27" s="512"/>
      <c r="F27" s="512"/>
      <c r="G27" s="512"/>
      <c r="H27" s="512"/>
      <c r="I27" s="512"/>
      <c r="J27" s="137"/>
      <c r="K27" s="138"/>
      <c r="L27" s="138"/>
      <c r="M27" s="139"/>
      <c r="N27" s="140"/>
      <c r="O27" s="138"/>
      <c r="P27" s="138"/>
      <c r="Q27" s="139"/>
      <c r="R27" s="140"/>
      <c r="S27" s="138"/>
      <c r="T27" s="138"/>
      <c r="U27" s="139"/>
      <c r="V27" s="140"/>
      <c r="W27" s="138"/>
      <c r="X27" s="138"/>
      <c r="Y27" s="141"/>
      <c r="Z27" s="474"/>
      <c r="AA27" s="475"/>
      <c r="AB27" s="137"/>
      <c r="AC27" s="138"/>
      <c r="AD27" s="138"/>
      <c r="AE27" s="139"/>
      <c r="AF27" s="140"/>
      <c r="AG27" s="138"/>
      <c r="AH27" s="138"/>
      <c r="AI27" s="139"/>
      <c r="AJ27" s="140"/>
      <c r="AK27" s="138"/>
      <c r="AL27" s="138"/>
      <c r="AM27" s="139"/>
      <c r="AN27" s="140"/>
      <c r="AO27" s="138"/>
      <c r="AP27" s="138"/>
      <c r="AQ27" s="141"/>
      <c r="AR27" s="507"/>
      <c r="AS27" s="508"/>
      <c r="AT27" s="485"/>
      <c r="AU27" s="485"/>
    </row>
    <row r="28" spans="1:47" ht="12" customHeight="1" thickTop="1" thickBot="1">
      <c r="A28" s="131">
        <v>19</v>
      </c>
      <c r="B28" s="511">
        <f>'S. Listesi'!F22</f>
        <v>0</v>
      </c>
      <c r="C28" s="511"/>
      <c r="D28" s="512">
        <f>'S. Listesi'!G22</f>
        <v>0</v>
      </c>
      <c r="E28" s="512"/>
      <c r="F28" s="512"/>
      <c r="G28" s="512"/>
      <c r="H28" s="512"/>
      <c r="I28" s="512"/>
      <c r="J28" s="137"/>
      <c r="K28" s="138"/>
      <c r="L28" s="138"/>
      <c r="M28" s="139"/>
      <c r="N28" s="140"/>
      <c r="O28" s="138"/>
      <c r="P28" s="138"/>
      <c r="Q28" s="139"/>
      <c r="R28" s="140"/>
      <c r="S28" s="138"/>
      <c r="T28" s="138"/>
      <c r="U28" s="139"/>
      <c r="V28" s="140"/>
      <c r="W28" s="138"/>
      <c r="X28" s="138"/>
      <c r="Y28" s="141"/>
      <c r="Z28" s="474"/>
      <c r="AA28" s="475"/>
      <c r="AB28" s="137"/>
      <c r="AC28" s="138"/>
      <c r="AD28" s="138"/>
      <c r="AE28" s="139"/>
      <c r="AF28" s="140"/>
      <c r="AG28" s="138"/>
      <c r="AH28" s="138"/>
      <c r="AI28" s="139"/>
      <c r="AJ28" s="140"/>
      <c r="AK28" s="138"/>
      <c r="AL28" s="138"/>
      <c r="AM28" s="139"/>
      <c r="AN28" s="140"/>
      <c r="AO28" s="138"/>
      <c r="AP28" s="138"/>
      <c r="AQ28" s="141"/>
      <c r="AR28" s="507"/>
      <c r="AS28" s="508"/>
      <c r="AT28" s="485"/>
      <c r="AU28" s="485"/>
    </row>
    <row r="29" spans="1:47" ht="12" customHeight="1" thickTop="1" thickBot="1">
      <c r="A29" s="131">
        <v>20</v>
      </c>
      <c r="B29" s="511">
        <f>'S. Listesi'!F23</f>
        <v>0</v>
      </c>
      <c r="C29" s="511"/>
      <c r="D29" s="512">
        <f>'S. Listesi'!G23</f>
        <v>0</v>
      </c>
      <c r="E29" s="512"/>
      <c r="F29" s="512"/>
      <c r="G29" s="512"/>
      <c r="H29" s="512"/>
      <c r="I29" s="512"/>
      <c r="J29" s="137"/>
      <c r="K29" s="138"/>
      <c r="L29" s="138"/>
      <c r="M29" s="139"/>
      <c r="N29" s="140"/>
      <c r="O29" s="138"/>
      <c r="P29" s="138"/>
      <c r="Q29" s="139"/>
      <c r="R29" s="140"/>
      <c r="S29" s="138"/>
      <c r="T29" s="138"/>
      <c r="U29" s="139"/>
      <c r="V29" s="140"/>
      <c r="W29" s="138"/>
      <c r="X29" s="138"/>
      <c r="Y29" s="141"/>
      <c r="Z29" s="474"/>
      <c r="AA29" s="475"/>
      <c r="AB29" s="137"/>
      <c r="AC29" s="138"/>
      <c r="AD29" s="138"/>
      <c r="AE29" s="139"/>
      <c r="AF29" s="140"/>
      <c r="AG29" s="138"/>
      <c r="AH29" s="138"/>
      <c r="AI29" s="139"/>
      <c r="AJ29" s="140"/>
      <c r="AK29" s="138"/>
      <c r="AL29" s="138"/>
      <c r="AM29" s="139"/>
      <c r="AN29" s="140"/>
      <c r="AO29" s="138"/>
      <c r="AP29" s="138"/>
      <c r="AQ29" s="141"/>
      <c r="AR29" s="507"/>
      <c r="AS29" s="508"/>
      <c r="AT29" s="485"/>
      <c r="AU29" s="485"/>
    </row>
    <row r="30" spans="1:47" ht="12" customHeight="1" thickTop="1" thickBot="1">
      <c r="A30" s="131">
        <v>21</v>
      </c>
      <c r="B30" s="511">
        <f>'S. Listesi'!F24</f>
        <v>0</v>
      </c>
      <c r="C30" s="511"/>
      <c r="D30" s="512">
        <f>'S. Listesi'!G24</f>
        <v>0</v>
      </c>
      <c r="E30" s="512"/>
      <c r="F30" s="512"/>
      <c r="G30" s="512"/>
      <c r="H30" s="512"/>
      <c r="I30" s="512"/>
      <c r="J30" s="137"/>
      <c r="K30" s="138"/>
      <c r="L30" s="138"/>
      <c r="M30" s="139"/>
      <c r="N30" s="140"/>
      <c r="O30" s="138"/>
      <c r="P30" s="138"/>
      <c r="Q30" s="139"/>
      <c r="R30" s="140"/>
      <c r="S30" s="138"/>
      <c r="T30" s="138"/>
      <c r="U30" s="139"/>
      <c r="V30" s="140"/>
      <c r="W30" s="138"/>
      <c r="X30" s="138"/>
      <c r="Y30" s="141"/>
      <c r="Z30" s="474"/>
      <c r="AA30" s="475"/>
      <c r="AB30" s="137"/>
      <c r="AC30" s="138"/>
      <c r="AD30" s="138"/>
      <c r="AE30" s="139"/>
      <c r="AF30" s="140"/>
      <c r="AG30" s="138"/>
      <c r="AH30" s="138"/>
      <c r="AI30" s="139"/>
      <c r="AJ30" s="140"/>
      <c r="AK30" s="138"/>
      <c r="AL30" s="138"/>
      <c r="AM30" s="139"/>
      <c r="AN30" s="140"/>
      <c r="AO30" s="138"/>
      <c r="AP30" s="138"/>
      <c r="AQ30" s="141"/>
      <c r="AR30" s="507"/>
      <c r="AS30" s="508"/>
      <c r="AT30" s="485"/>
      <c r="AU30" s="485"/>
    </row>
    <row r="31" spans="1:47" ht="12" customHeight="1" thickTop="1" thickBot="1">
      <c r="A31" s="131">
        <v>22</v>
      </c>
      <c r="B31" s="511">
        <f>'S. Listesi'!F25</f>
        <v>0</v>
      </c>
      <c r="C31" s="511"/>
      <c r="D31" s="512">
        <f>'S. Listesi'!G25</f>
        <v>0</v>
      </c>
      <c r="E31" s="512"/>
      <c r="F31" s="512"/>
      <c r="G31" s="512"/>
      <c r="H31" s="512"/>
      <c r="I31" s="512"/>
      <c r="J31" s="137"/>
      <c r="K31" s="138"/>
      <c r="L31" s="138"/>
      <c r="M31" s="139"/>
      <c r="N31" s="140"/>
      <c r="O31" s="138"/>
      <c r="P31" s="138"/>
      <c r="Q31" s="139"/>
      <c r="R31" s="140"/>
      <c r="S31" s="138"/>
      <c r="T31" s="138"/>
      <c r="U31" s="139"/>
      <c r="V31" s="140"/>
      <c r="W31" s="138"/>
      <c r="X31" s="138"/>
      <c r="Y31" s="141"/>
      <c r="Z31" s="474"/>
      <c r="AA31" s="475"/>
      <c r="AB31" s="137"/>
      <c r="AC31" s="138"/>
      <c r="AD31" s="138"/>
      <c r="AE31" s="139"/>
      <c r="AF31" s="140"/>
      <c r="AG31" s="138"/>
      <c r="AH31" s="138"/>
      <c r="AI31" s="139"/>
      <c r="AJ31" s="140"/>
      <c r="AK31" s="138"/>
      <c r="AL31" s="138"/>
      <c r="AM31" s="139"/>
      <c r="AN31" s="140"/>
      <c r="AO31" s="138"/>
      <c r="AP31" s="138"/>
      <c r="AQ31" s="141"/>
      <c r="AR31" s="507"/>
      <c r="AS31" s="508"/>
      <c r="AT31" s="485"/>
      <c r="AU31" s="485"/>
    </row>
    <row r="32" spans="1:47" ht="12" customHeight="1" thickTop="1" thickBot="1">
      <c r="A32" s="131">
        <v>23</v>
      </c>
      <c r="B32" s="511">
        <f>'S. Listesi'!F26</f>
        <v>0</v>
      </c>
      <c r="C32" s="511"/>
      <c r="D32" s="512">
        <f>'S. Listesi'!G26</f>
        <v>0</v>
      </c>
      <c r="E32" s="512"/>
      <c r="F32" s="512"/>
      <c r="G32" s="512"/>
      <c r="H32" s="512"/>
      <c r="I32" s="512"/>
      <c r="J32" s="137"/>
      <c r="K32" s="138"/>
      <c r="L32" s="138"/>
      <c r="M32" s="139"/>
      <c r="N32" s="140"/>
      <c r="O32" s="138"/>
      <c r="P32" s="138"/>
      <c r="Q32" s="139"/>
      <c r="R32" s="140"/>
      <c r="S32" s="138"/>
      <c r="T32" s="138"/>
      <c r="U32" s="139"/>
      <c r="V32" s="140"/>
      <c r="W32" s="138"/>
      <c r="X32" s="138"/>
      <c r="Y32" s="141"/>
      <c r="Z32" s="474"/>
      <c r="AA32" s="475"/>
      <c r="AB32" s="137"/>
      <c r="AC32" s="138"/>
      <c r="AD32" s="138"/>
      <c r="AE32" s="139"/>
      <c r="AF32" s="140"/>
      <c r="AG32" s="138"/>
      <c r="AH32" s="138"/>
      <c r="AI32" s="139"/>
      <c r="AJ32" s="140"/>
      <c r="AK32" s="138"/>
      <c r="AL32" s="138"/>
      <c r="AM32" s="139"/>
      <c r="AN32" s="140"/>
      <c r="AO32" s="138"/>
      <c r="AP32" s="138"/>
      <c r="AQ32" s="141"/>
      <c r="AR32" s="507"/>
      <c r="AS32" s="508"/>
      <c r="AT32" s="485"/>
      <c r="AU32" s="485"/>
    </row>
    <row r="33" spans="1:47" ht="12" customHeight="1" thickTop="1" thickBot="1">
      <c r="A33" s="131">
        <v>24</v>
      </c>
      <c r="B33" s="511">
        <f>'S. Listesi'!F27</f>
        <v>0</v>
      </c>
      <c r="C33" s="511"/>
      <c r="D33" s="512">
        <f>'S. Listesi'!G27</f>
        <v>0</v>
      </c>
      <c r="E33" s="512"/>
      <c r="F33" s="512"/>
      <c r="G33" s="512"/>
      <c r="H33" s="512"/>
      <c r="I33" s="512"/>
      <c r="J33" s="137"/>
      <c r="K33" s="138"/>
      <c r="L33" s="138"/>
      <c r="M33" s="139"/>
      <c r="N33" s="140"/>
      <c r="O33" s="138"/>
      <c r="P33" s="138"/>
      <c r="Q33" s="139"/>
      <c r="R33" s="140"/>
      <c r="S33" s="138"/>
      <c r="T33" s="138"/>
      <c r="U33" s="139"/>
      <c r="V33" s="140"/>
      <c r="W33" s="138"/>
      <c r="X33" s="138"/>
      <c r="Y33" s="141"/>
      <c r="Z33" s="474"/>
      <c r="AA33" s="475"/>
      <c r="AB33" s="137"/>
      <c r="AC33" s="138"/>
      <c r="AD33" s="138"/>
      <c r="AE33" s="139"/>
      <c r="AF33" s="140"/>
      <c r="AG33" s="138"/>
      <c r="AH33" s="138"/>
      <c r="AI33" s="139"/>
      <c r="AJ33" s="140"/>
      <c r="AK33" s="138"/>
      <c r="AL33" s="138"/>
      <c r="AM33" s="139"/>
      <c r="AN33" s="140"/>
      <c r="AO33" s="138"/>
      <c r="AP33" s="138"/>
      <c r="AQ33" s="141"/>
      <c r="AR33" s="507"/>
      <c r="AS33" s="508"/>
      <c r="AT33" s="485"/>
      <c r="AU33" s="485"/>
    </row>
    <row r="34" spans="1:47" ht="12" customHeight="1" thickTop="1" thickBot="1">
      <c r="A34" s="131">
        <v>25</v>
      </c>
      <c r="B34" s="511">
        <f>'S. Listesi'!F28</f>
        <v>0</v>
      </c>
      <c r="C34" s="511"/>
      <c r="D34" s="512">
        <f>'S. Listesi'!G28</f>
        <v>0</v>
      </c>
      <c r="E34" s="512"/>
      <c r="F34" s="512"/>
      <c r="G34" s="512"/>
      <c r="H34" s="512"/>
      <c r="I34" s="512"/>
      <c r="J34" s="137"/>
      <c r="K34" s="138"/>
      <c r="L34" s="138"/>
      <c r="M34" s="139"/>
      <c r="N34" s="140"/>
      <c r="O34" s="138"/>
      <c r="P34" s="138"/>
      <c r="Q34" s="139"/>
      <c r="R34" s="140"/>
      <c r="S34" s="138"/>
      <c r="T34" s="138"/>
      <c r="U34" s="139"/>
      <c r="V34" s="140"/>
      <c r="W34" s="138"/>
      <c r="X34" s="138"/>
      <c r="Y34" s="141"/>
      <c r="Z34" s="474"/>
      <c r="AA34" s="475"/>
      <c r="AB34" s="137"/>
      <c r="AC34" s="138"/>
      <c r="AD34" s="138"/>
      <c r="AE34" s="139"/>
      <c r="AF34" s="140"/>
      <c r="AG34" s="138"/>
      <c r="AH34" s="138"/>
      <c r="AI34" s="139"/>
      <c r="AJ34" s="140"/>
      <c r="AK34" s="138"/>
      <c r="AL34" s="138"/>
      <c r="AM34" s="139"/>
      <c r="AN34" s="140"/>
      <c r="AO34" s="138"/>
      <c r="AP34" s="138"/>
      <c r="AQ34" s="141"/>
      <c r="AR34" s="507"/>
      <c r="AS34" s="508"/>
      <c r="AT34" s="485"/>
      <c r="AU34" s="485"/>
    </row>
    <row r="35" spans="1:47" ht="12" customHeight="1" thickTop="1" thickBot="1">
      <c r="A35" s="131">
        <v>26</v>
      </c>
      <c r="B35" s="511">
        <f>'S. Listesi'!F29</f>
        <v>0</v>
      </c>
      <c r="C35" s="511"/>
      <c r="D35" s="512">
        <f>'S. Listesi'!G29</f>
        <v>0</v>
      </c>
      <c r="E35" s="512"/>
      <c r="F35" s="512"/>
      <c r="G35" s="512"/>
      <c r="H35" s="512"/>
      <c r="I35" s="512"/>
      <c r="J35" s="137"/>
      <c r="K35" s="138"/>
      <c r="L35" s="138"/>
      <c r="M35" s="139"/>
      <c r="N35" s="140"/>
      <c r="O35" s="138"/>
      <c r="P35" s="138"/>
      <c r="Q35" s="139"/>
      <c r="R35" s="140"/>
      <c r="S35" s="138"/>
      <c r="T35" s="138"/>
      <c r="U35" s="139"/>
      <c r="V35" s="140"/>
      <c r="W35" s="138"/>
      <c r="X35" s="138"/>
      <c r="Y35" s="141"/>
      <c r="Z35" s="474"/>
      <c r="AA35" s="475"/>
      <c r="AB35" s="137"/>
      <c r="AC35" s="138"/>
      <c r="AD35" s="138"/>
      <c r="AE35" s="139"/>
      <c r="AF35" s="140"/>
      <c r="AG35" s="138"/>
      <c r="AH35" s="138"/>
      <c r="AI35" s="139"/>
      <c r="AJ35" s="140"/>
      <c r="AK35" s="138"/>
      <c r="AL35" s="138"/>
      <c r="AM35" s="139"/>
      <c r="AN35" s="140"/>
      <c r="AO35" s="138"/>
      <c r="AP35" s="138"/>
      <c r="AQ35" s="141"/>
      <c r="AR35" s="507"/>
      <c r="AS35" s="508"/>
      <c r="AT35" s="485"/>
      <c r="AU35" s="485"/>
    </row>
    <row r="36" spans="1:47" ht="12" customHeight="1" thickTop="1" thickBot="1">
      <c r="A36" s="131">
        <v>27</v>
      </c>
      <c r="B36" s="511">
        <f>'S. Listesi'!F30</f>
        <v>0</v>
      </c>
      <c r="C36" s="511"/>
      <c r="D36" s="512">
        <f>'S. Listesi'!G30</f>
        <v>0</v>
      </c>
      <c r="E36" s="512"/>
      <c r="F36" s="512"/>
      <c r="G36" s="512"/>
      <c r="H36" s="512"/>
      <c r="I36" s="512"/>
      <c r="J36" s="137"/>
      <c r="K36" s="138"/>
      <c r="L36" s="138"/>
      <c r="M36" s="139"/>
      <c r="N36" s="140"/>
      <c r="O36" s="138"/>
      <c r="P36" s="138"/>
      <c r="Q36" s="139"/>
      <c r="R36" s="140"/>
      <c r="S36" s="138"/>
      <c r="T36" s="138"/>
      <c r="U36" s="139"/>
      <c r="V36" s="140"/>
      <c r="W36" s="138"/>
      <c r="X36" s="138"/>
      <c r="Y36" s="141"/>
      <c r="Z36" s="474"/>
      <c r="AA36" s="475"/>
      <c r="AB36" s="137"/>
      <c r="AC36" s="138"/>
      <c r="AD36" s="138"/>
      <c r="AE36" s="139"/>
      <c r="AF36" s="140"/>
      <c r="AG36" s="138"/>
      <c r="AH36" s="138"/>
      <c r="AI36" s="139"/>
      <c r="AJ36" s="140"/>
      <c r="AK36" s="138"/>
      <c r="AL36" s="138"/>
      <c r="AM36" s="139"/>
      <c r="AN36" s="140"/>
      <c r="AO36" s="138"/>
      <c r="AP36" s="138"/>
      <c r="AQ36" s="141"/>
      <c r="AR36" s="507"/>
      <c r="AS36" s="508"/>
      <c r="AT36" s="485"/>
      <c r="AU36" s="485"/>
    </row>
    <row r="37" spans="1:47" ht="12" customHeight="1" thickTop="1" thickBot="1">
      <c r="A37" s="131">
        <v>28</v>
      </c>
      <c r="B37" s="511">
        <f>'S. Listesi'!F31</f>
        <v>0</v>
      </c>
      <c r="C37" s="511"/>
      <c r="D37" s="512">
        <f>'S. Listesi'!G31</f>
        <v>0</v>
      </c>
      <c r="E37" s="512"/>
      <c r="F37" s="512"/>
      <c r="G37" s="512"/>
      <c r="H37" s="512"/>
      <c r="I37" s="512"/>
      <c r="J37" s="137"/>
      <c r="K37" s="138"/>
      <c r="L37" s="138"/>
      <c r="M37" s="139"/>
      <c r="N37" s="140"/>
      <c r="O37" s="138"/>
      <c r="P37" s="138"/>
      <c r="Q37" s="139"/>
      <c r="R37" s="140"/>
      <c r="S37" s="138"/>
      <c r="T37" s="138"/>
      <c r="U37" s="139"/>
      <c r="V37" s="140"/>
      <c r="W37" s="138"/>
      <c r="X37" s="138"/>
      <c r="Y37" s="141"/>
      <c r="Z37" s="474"/>
      <c r="AA37" s="475"/>
      <c r="AB37" s="137"/>
      <c r="AC37" s="138"/>
      <c r="AD37" s="138"/>
      <c r="AE37" s="139"/>
      <c r="AF37" s="140"/>
      <c r="AG37" s="138"/>
      <c r="AH37" s="138"/>
      <c r="AI37" s="139"/>
      <c r="AJ37" s="140"/>
      <c r="AK37" s="138"/>
      <c r="AL37" s="138"/>
      <c r="AM37" s="139"/>
      <c r="AN37" s="140"/>
      <c r="AO37" s="138"/>
      <c r="AP37" s="138"/>
      <c r="AQ37" s="141"/>
      <c r="AR37" s="507"/>
      <c r="AS37" s="508"/>
      <c r="AT37" s="485"/>
      <c r="AU37" s="485"/>
    </row>
    <row r="38" spans="1:47" ht="12" customHeight="1" thickTop="1" thickBot="1">
      <c r="A38" s="131">
        <v>29</v>
      </c>
      <c r="B38" s="511">
        <f>'S. Listesi'!F32</f>
        <v>0</v>
      </c>
      <c r="C38" s="511"/>
      <c r="D38" s="512">
        <f>'S. Listesi'!G32</f>
        <v>0</v>
      </c>
      <c r="E38" s="512"/>
      <c r="F38" s="512"/>
      <c r="G38" s="512"/>
      <c r="H38" s="512"/>
      <c r="I38" s="512"/>
      <c r="J38" s="137"/>
      <c r="K38" s="138"/>
      <c r="L38" s="138"/>
      <c r="M38" s="139"/>
      <c r="N38" s="140"/>
      <c r="O38" s="138"/>
      <c r="P38" s="138"/>
      <c r="Q38" s="139"/>
      <c r="R38" s="140"/>
      <c r="S38" s="138"/>
      <c r="T38" s="138"/>
      <c r="U38" s="139"/>
      <c r="V38" s="140"/>
      <c r="W38" s="138"/>
      <c r="X38" s="138"/>
      <c r="Y38" s="141"/>
      <c r="Z38" s="474"/>
      <c r="AA38" s="475"/>
      <c r="AB38" s="137"/>
      <c r="AC38" s="138"/>
      <c r="AD38" s="138"/>
      <c r="AE38" s="139"/>
      <c r="AF38" s="140"/>
      <c r="AG38" s="138"/>
      <c r="AH38" s="138"/>
      <c r="AI38" s="139"/>
      <c r="AJ38" s="140"/>
      <c r="AK38" s="138"/>
      <c r="AL38" s="138"/>
      <c r="AM38" s="139"/>
      <c r="AN38" s="140"/>
      <c r="AO38" s="138"/>
      <c r="AP38" s="138"/>
      <c r="AQ38" s="141"/>
      <c r="AR38" s="507"/>
      <c r="AS38" s="508"/>
      <c r="AT38" s="485"/>
      <c r="AU38" s="485"/>
    </row>
    <row r="39" spans="1:47" ht="12" customHeight="1" thickTop="1" thickBot="1">
      <c r="A39" s="131">
        <v>30</v>
      </c>
      <c r="B39" s="511">
        <f>'S. Listesi'!F33</f>
        <v>0</v>
      </c>
      <c r="C39" s="511"/>
      <c r="D39" s="512">
        <f>'S. Listesi'!G33</f>
        <v>0</v>
      </c>
      <c r="E39" s="512"/>
      <c r="F39" s="512"/>
      <c r="G39" s="512"/>
      <c r="H39" s="512"/>
      <c r="I39" s="512"/>
      <c r="J39" s="142"/>
      <c r="K39" s="143"/>
      <c r="L39" s="143"/>
      <c r="M39" s="144"/>
      <c r="N39" s="145"/>
      <c r="O39" s="143"/>
      <c r="P39" s="143"/>
      <c r="Q39" s="144"/>
      <c r="R39" s="145"/>
      <c r="S39" s="143"/>
      <c r="T39" s="143"/>
      <c r="U39" s="144"/>
      <c r="V39" s="145"/>
      <c r="W39" s="143"/>
      <c r="X39" s="143"/>
      <c r="Y39" s="146"/>
      <c r="Z39" s="505"/>
      <c r="AA39" s="506"/>
      <c r="AB39" s="142"/>
      <c r="AC39" s="143"/>
      <c r="AD39" s="143"/>
      <c r="AE39" s="144"/>
      <c r="AF39" s="145"/>
      <c r="AG39" s="143"/>
      <c r="AH39" s="143"/>
      <c r="AI39" s="144"/>
      <c r="AJ39" s="145"/>
      <c r="AK39" s="143"/>
      <c r="AL39" s="143"/>
      <c r="AM39" s="144"/>
      <c r="AN39" s="145"/>
      <c r="AO39" s="143"/>
      <c r="AP39" s="143"/>
      <c r="AQ39" s="146"/>
      <c r="AR39" s="509"/>
      <c r="AS39" s="510"/>
      <c r="AT39" s="485"/>
      <c r="AU39" s="485"/>
    </row>
    <row r="40" spans="1:47" ht="12" customHeight="1" thickTop="1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5"/>
      <c r="AN40" s="124"/>
      <c r="AO40" s="124"/>
      <c r="AP40" s="124"/>
      <c r="AQ40" s="124"/>
      <c r="AR40" s="124"/>
      <c r="AS40" s="124"/>
      <c r="AT40" s="124"/>
      <c r="AU40" s="124"/>
    </row>
    <row r="41" spans="1:47" ht="12" customHeight="1">
      <c r="A41" s="124"/>
      <c r="B41" s="124"/>
      <c r="C41" s="470" t="s">
        <v>47</v>
      </c>
      <c r="D41" s="471"/>
      <c r="E41" s="471"/>
      <c r="F41" s="471"/>
      <c r="G41" s="471"/>
      <c r="H41" s="471"/>
      <c r="I41" s="471"/>
      <c r="J41" s="471"/>
      <c r="K41" s="471"/>
      <c r="L41" s="471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470" t="s">
        <v>48</v>
      </c>
      <c r="AK41" s="470"/>
      <c r="AL41" s="470"/>
      <c r="AM41" s="470"/>
      <c r="AN41" s="470"/>
      <c r="AO41" s="470"/>
      <c r="AP41" s="470"/>
      <c r="AQ41" s="470"/>
      <c r="AR41" s="470"/>
      <c r="AS41" s="470"/>
      <c r="AT41" s="124"/>
      <c r="AU41" s="124"/>
    </row>
    <row r="42" spans="1:47" ht="12" customHeight="1">
      <c r="A42" s="124"/>
      <c r="B42" s="124"/>
      <c r="C42" s="465" t="str">
        <f>'K. Bilgiler'!H19</f>
        <v>MEHMET BAKİ İLARSLAN</v>
      </c>
      <c r="D42" s="465"/>
      <c r="E42" s="465"/>
      <c r="F42" s="465"/>
      <c r="G42" s="465"/>
      <c r="H42" s="465"/>
      <c r="I42" s="465"/>
      <c r="J42" s="465"/>
      <c r="K42" s="465"/>
      <c r="L42" s="465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465" t="str">
        <f>'K. Bilgiler'!H21</f>
        <v>SERDAR YAVUZARSLAN</v>
      </c>
      <c r="AK42" s="465"/>
      <c r="AL42" s="465"/>
      <c r="AM42" s="465"/>
      <c r="AN42" s="465"/>
      <c r="AO42" s="465"/>
      <c r="AP42" s="465"/>
      <c r="AQ42" s="465"/>
      <c r="AR42" s="465"/>
      <c r="AS42" s="465"/>
      <c r="AT42" s="124"/>
      <c r="AU42" s="124"/>
    </row>
  </sheetData>
  <sheetProtection sheet="1" objects="1" scenarios="1"/>
  <mergeCells count="178"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D39:I39"/>
    <mergeCell ref="D25:I25"/>
    <mergeCell ref="D26:I26"/>
    <mergeCell ref="D27:I27"/>
    <mergeCell ref="D28:I28"/>
    <mergeCell ref="D29:I29"/>
    <mergeCell ref="D30:I30"/>
    <mergeCell ref="D19:I19"/>
    <mergeCell ref="D20:I20"/>
    <mergeCell ref="D21:I21"/>
    <mergeCell ref="D22:I22"/>
    <mergeCell ref="D23:I23"/>
    <mergeCell ref="D24:I24"/>
    <mergeCell ref="D35:I35"/>
    <mergeCell ref="D36:I36"/>
    <mergeCell ref="D37:I37"/>
    <mergeCell ref="D38:I38"/>
    <mergeCell ref="D31:I31"/>
    <mergeCell ref="D32:I32"/>
    <mergeCell ref="D33:I33"/>
    <mergeCell ref="D34:I34"/>
    <mergeCell ref="B39:C3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AT35:AU35"/>
    <mergeCell ref="AT36:AU36"/>
    <mergeCell ref="AT37:AU37"/>
    <mergeCell ref="AT38:AU38"/>
    <mergeCell ref="AT39:AU39"/>
    <mergeCell ref="B10:C10"/>
    <mergeCell ref="B11:C11"/>
    <mergeCell ref="B12:C12"/>
    <mergeCell ref="B13:C13"/>
    <mergeCell ref="B14:C14"/>
    <mergeCell ref="AT29:AU29"/>
    <mergeCell ref="AT30:AU30"/>
    <mergeCell ref="AT31:AU31"/>
    <mergeCell ref="AT32:AU32"/>
    <mergeCell ref="AT33:AU33"/>
    <mergeCell ref="AT34:AU34"/>
    <mergeCell ref="AT23:AU23"/>
    <mergeCell ref="AT24:AU24"/>
    <mergeCell ref="AT25:AU25"/>
    <mergeCell ref="AT26:AU26"/>
    <mergeCell ref="AT27:AU27"/>
    <mergeCell ref="AT28:AU28"/>
    <mergeCell ref="AT17:AU17"/>
    <mergeCell ref="AT18:AU18"/>
    <mergeCell ref="AT19:AU19"/>
    <mergeCell ref="AT20:AU20"/>
    <mergeCell ref="AT21:AU21"/>
    <mergeCell ref="AT22:AU22"/>
    <mergeCell ref="AT11:AU11"/>
    <mergeCell ref="AT12:AU12"/>
    <mergeCell ref="AT13:AU13"/>
    <mergeCell ref="AT14:AU14"/>
    <mergeCell ref="AT15:AU15"/>
    <mergeCell ref="AT16:AU16"/>
    <mergeCell ref="AR35:AS35"/>
    <mergeCell ref="AR36:AS36"/>
    <mergeCell ref="AR37:AS37"/>
    <mergeCell ref="AR38:AS38"/>
    <mergeCell ref="AR39:AS39"/>
    <mergeCell ref="AR28:AS28"/>
    <mergeCell ref="AR29:AS29"/>
    <mergeCell ref="AR30:AS30"/>
    <mergeCell ref="AR31:AS31"/>
    <mergeCell ref="AR32:AS32"/>
    <mergeCell ref="AR33:AS33"/>
    <mergeCell ref="AR26:AS26"/>
    <mergeCell ref="AR27:AS27"/>
    <mergeCell ref="AR16:AS16"/>
    <mergeCell ref="AR17:AS17"/>
    <mergeCell ref="AR18:AS18"/>
    <mergeCell ref="AR19:AS19"/>
    <mergeCell ref="AR20:AS20"/>
    <mergeCell ref="AR21:AS21"/>
    <mergeCell ref="AR34:AS34"/>
    <mergeCell ref="Z39:AA39"/>
    <mergeCell ref="AR11:AS11"/>
    <mergeCell ref="AR12:AS12"/>
    <mergeCell ref="AR13:AS13"/>
    <mergeCell ref="AR14:AS14"/>
    <mergeCell ref="AR15:AS15"/>
    <mergeCell ref="Z29:AA29"/>
    <mergeCell ref="Z30:AA30"/>
    <mergeCell ref="Z31:AA31"/>
    <mergeCell ref="Z32:AA32"/>
    <mergeCell ref="Z33:AA33"/>
    <mergeCell ref="Z34:AA34"/>
    <mergeCell ref="Z23:AA23"/>
    <mergeCell ref="Z24:AA24"/>
    <mergeCell ref="Z25:AA25"/>
    <mergeCell ref="Z26:AA26"/>
    <mergeCell ref="Z27:AA27"/>
    <mergeCell ref="Z28:AA28"/>
    <mergeCell ref="Z17:AA17"/>
    <mergeCell ref="Z18:AA18"/>
    <mergeCell ref="AR22:AS22"/>
    <mergeCell ref="AR23:AS23"/>
    <mergeCell ref="AR24:AS24"/>
    <mergeCell ref="AR25:AS25"/>
    <mergeCell ref="A1:AU1"/>
    <mergeCell ref="Z10:AA10"/>
    <mergeCell ref="AR10:AS10"/>
    <mergeCell ref="AT10:AU10"/>
    <mergeCell ref="AR5:AS9"/>
    <mergeCell ref="AT5:AU9"/>
    <mergeCell ref="A3:AU3"/>
    <mergeCell ref="A5:A9"/>
    <mergeCell ref="B7:C9"/>
    <mergeCell ref="AH4:AU4"/>
    <mergeCell ref="AN5:AQ8"/>
    <mergeCell ref="J5:M8"/>
    <mergeCell ref="N5:Q8"/>
    <mergeCell ref="R5:U8"/>
    <mergeCell ref="AB5:AE8"/>
    <mergeCell ref="A2:AU2"/>
    <mergeCell ref="AC4:AF4"/>
    <mergeCell ref="V4:X4"/>
    <mergeCell ref="L4:U4"/>
    <mergeCell ref="H4:K4"/>
    <mergeCell ref="A4:G4"/>
    <mergeCell ref="AJ42:AS42"/>
    <mergeCell ref="D7:I9"/>
    <mergeCell ref="B5:I6"/>
    <mergeCell ref="Z5:AA9"/>
    <mergeCell ref="C42:L42"/>
    <mergeCell ref="C41:L41"/>
    <mergeCell ref="AJ41:AS41"/>
    <mergeCell ref="AF5:AI8"/>
    <mergeCell ref="V5:Y8"/>
    <mergeCell ref="AJ5:AM8"/>
    <mergeCell ref="Z19:AA19"/>
    <mergeCell ref="Z20:AA20"/>
    <mergeCell ref="Z21:AA21"/>
    <mergeCell ref="Z22:AA22"/>
    <mergeCell ref="Z11:AA11"/>
    <mergeCell ref="Z12:AA12"/>
    <mergeCell ref="Z13:AA13"/>
    <mergeCell ref="Z14:AA14"/>
    <mergeCell ref="Z15:AA15"/>
    <mergeCell ref="Z16:AA16"/>
    <mergeCell ref="Z35:AA35"/>
    <mergeCell ref="Z36:AA36"/>
    <mergeCell ref="Z37:AA37"/>
    <mergeCell ref="Z38:AA38"/>
  </mergeCells>
  <phoneticPr fontId="3" type="noConversion"/>
  <pageMargins left="0.59055118110236227" right="0.59055118110236227" top="0.78740157480314965" bottom="0.39370078740157483" header="0.39370078740157483" footer="0.39370078740157483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Q42"/>
  <sheetViews>
    <sheetView workbookViewId="0">
      <selection sqref="A1:AQ1"/>
    </sheetView>
  </sheetViews>
  <sheetFormatPr defaultRowHeight="12.75"/>
  <cols>
    <col min="1" max="1" width="3.28515625" customWidth="1"/>
    <col min="2" max="3" width="2.28515625" customWidth="1"/>
    <col min="4" max="23" width="3.28515625" customWidth="1"/>
    <col min="24" max="25" width="2.42578125" customWidth="1"/>
    <col min="26" max="39" width="3.28515625" customWidth="1"/>
    <col min="40" max="41" width="2.42578125" customWidth="1"/>
    <col min="42" max="43" width="2.7109375" customWidth="1"/>
    <col min="44" max="45" width="2.85546875" customWidth="1"/>
  </cols>
  <sheetData>
    <row r="1" spans="1:43" ht="12" customHeight="1" thickTop="1">
      <c r="A1" s="476" t="s">
        <v>124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8"/>
      <c r="AN1" s="478"/>
      <c r="AO1" s="478"/>
      <c r="AP1" s="479"/>
      <c r="AQ1" s="480"/>
    </row>
    <row r="2" spans="1:43" ht="12" customHeight="1">
      <c r="A2" s="496" t="s">
        <v>125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89"/>
      <c r="AN2" s="489"/>
      <c r="AO2" s="489"/>
      <c r="AP2" s="521"/>
      <c r="AQ2" s="522"/>
    </row>
    <row r="3" spans="1:43" ht="12" customHeight="1">
      <c r="A3" s="487" t="str">
        <f>'K. Bilgiler'!H7</f>
        <v>ABDİPAŞA ÇPAL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9"/>
      <c r="AN3" s="489"/>
      <c r="AO3" s="489"/>
      <c r="AP3" s="521"/>
      <c r="AQ3" s="522"/>
    </row>
    <row r="4" spans="1:43" ht="12" customHeight="1" thickBot="1">
      <c r="A4" s="502" t="str">
        <f>'K. Bilgiler'!H15</f>
        <v>2018-2019</v>
      </c>
      <c r="B4" s="503"/>
      <c r="C4" s="503"/>
      <c r="D4" s="503"/>
      <c r="E4" s="503"/>
      <c r="F4" s="504"/>
      <c r="G4" s="499"/>
      <c r="H4" s="498" t="s">
        <v>126</v>
      </c>
      <c r="I4" s="500"/>
      <c r="J4" s="500"/>
      <c r="K4" s="500"/>
      <c r="L4" s="498" t="str">
        <f>'K. Bilgiler'!H9</f>
        <v>BİLGİSAYARDA OFİS PROGRAMLARI</v>
      </c>
      <c r="M4" s="498"/>
      <c r="N4" s="498"/>
      <c r="O4" s="498"/>
      <c r="P4" s="498"/>
      <c r="Q4" s="498"/>
      <c r="R4" s="498"/>
      <c r="S4" s="498"/>
      <c r="T4" s="499"/>
      <c r="U4" s="498" t="s">
        <v>1</v>
      </c>
      <c r="V4" s="500"/>
      <c r="W4" s="500"/>
      <c r="X4" s="127">
        <f>'K. Bilgiler'!H11</f>
        <v>10</v>
      </c>
      <c r="Y4" s="129" t="s">
        <v>127</v>
      </c>
      <c r="Z4" s="130" t="str">
        <f>'K. Bilgiler'!H13</f>
        <v>B</v>
      </c>
      <c r="AA4" s="498" t="s">
        <v>61</v>
      </c>
      <c r="AB4" s="499"/>
      <c r="AC4" s="499"/>
      <c r="AD4" s="128"/>
      <c r="AE4" s="493" t="s">
        <v>40</v>
      </c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5"/>
    </row>
    <row r="5" spans="1:43" ht="12" customHeight="1" thickTop="1" thickBot="1">
      <c r="A5" s="492" t="s">
        <v>3</v>
      </c>
      <c r="B5" s="467" t="s">
        <v>128</v>
      </c>
      <c r="C5" s="467"/>
      <c r="D5" s="467"/>
      <c r="E5" s="467"/>
      <c r="F5" s="467"/>
      <c r="G5" s="467"/>
      <c r="H5" s="467"/>
      <c r="I5" s="467"/>
      <c r="J5" s="472" t="s">
        <v>132</v>
      </c>
      <c r="K5" s="473"/>
      <c r="L5" s="473"/>
      <c r="M5" s="473"/>
      <c r="N5" s="472" t="s">
        <v>138</v>
      </c>
      <c r="O5" s="473"/>
      <c r="P5" s="473"/>
      <c r="Q5" s="473"/>
      <c r="R5" s="272"/>
      <c r="S5" s="272"/>
      <c r="T5" s="472" t="s">
        <v>133</v>
      </c>
      <c r="U5" s="272"/>
      <c r="V5" s="272"/>
      <c r="W5" s="272"/>
      <c r="X5" s="468" t="s">
        <v>135</v>
      </c>
      <c r="Y5" s="469"/>
      <c r="Z5" s="472" t="s">
        <v>132</v>
      </c>
      <c r="AA5" s="472"/>
      <c r="AB5" s="472"/>
      <c r="AC5" s="272"/>
      <c r="AD5" s="472" t="s">
        <v>138</v>
      </c>
      <c r="AE5" s="472"/>
      <c r="AF5" s="472"/>
      <c r="AG5" s="272"/>
      <c r="AH5" s="472"/>
      <c r="AI5" s="472"/>
      <c r="AJ5" s="472" t="s">
        <v>134</v>
      </c>
      <c r="AK5" s="272"/>
      <c r="AL5" s="272"/>
      <c r="AM5" s="272"/>
      <c r="AN5" s="468" t="s">
        <v>136</v>
      </c>
      <c r="AO5" s="468"/>
      <c r="AP5" s="486" t="s">
        <v>137</v>
      </c>
      <c r="AQ5" s="486"/>
    </row>
    <row r="6" spans="1:43" ht="12" customHeight="1" thickTop="1" thickBot="1">
      <c r="A6" s="492"/>
      <c r="B6" s="467"/>
      <c r="C6" s="467"/>
      <c r="D6" s="467"/>
      <c r="E6" s="467"/>
      <c r="F6" s="467"/>
      <c r="G6" s="467"/>
      <c r="H6" s="467"/>
      <c r="I6" s="467"/>
      <c r="J6" s="473"/>
      <c r="K6" s="473"/>
      <c r="L6" s="473"/>
      <c r="M6" s="473"/>
      <c r="N6" s="473"/>
      <c r="O6" s="473"/>
      <c r="P6" s="473"/>
      <c r="Q6" s="473"/>
      <c r="R6" s="272"/>
      <c r="S6" s="272"/>
      <c r="T6" s="272"/>
      <c r="U6" s="272"/>
      <c r="V6" s="272"/>
      <c r="W6" s="272"/>
      <c r="X6" s="469"/>
      <c r="Y6" s="469"/>
      <c r="Z6" s="472"/>
      <c r="AA6" s="472"/>
      <c r="AB6" s="472"/>
      <c r="AC6" s="272"/>
      <c r="AD6" s="472"/>
      <c r="AE6" s="472"/>
      <c r="AF6" s="472"/>
      <c r="AG6" s="472"/>
      <c r="AH6" s="472"/>
      <c r="AI6" s="472"/>
      <c r="AJ6" s="272"/>
      <c r="AK6" s="272"/>
      <c r="AL6" s="272"/>
      <c r="AM6" s="272"/>
      <c r="AN6" s="468"/>
      <c r="AO6" s="468"/>
      <c r="AP6" s="486"/>
      <c r="AQ6" s="486"/>
    </row>
    <row r="7" spans="1:43" ht="12" customHeight="1" thickTop="1" thickBot="1">
      <c r="A7" s="492"/>
      <c r="B7" s="466" t="s">
        <v>129</v>
      </c>
      <c r="C7" s="466"/>
      <c r="D7" s="466" t="s">
        <v>4</v>
      </c>
      <c r="E7" s="466"/>
      <c r="F7" s="466"/>
      <c r="G7" s="466"/>
      <c r="H7" s="466"/>
      <c r="I7" s="466"/>
      <c r="J7" s="473"/>
      <c r="K7" s="473"/>
      <c r="L7" s="473"/>
      <c r="M7" s="473"/>
      <c r="N7" s="473"/>
      <c r="O7" s="473"/>
      <c r="P7" s="473"/>
      <c r="Q7" s="473"/>
      <c r="R7" s="272"/>
      <c r="S7" s="272"/>
      <c r="T7" s="272"/>
      <c r="U7" s="272"/>
      <c r="V7" s="272"/>
      <c r="W7" s="272"/>
      <c r="X7" s="469"/>
      <c r="Y7" s="469"/>
      <c r="Z7" s="472"/>
      <c r="AA7" s="472"/>
      <c r="AB7" s="472"/>
      <c r="AC7" s="272"/>
      <c r="AD7" s="472"/>
      <c r="AE7" s="472"/>
      <c r="AF7" s="472"/>
      <c r="AG7" s="472"/>
      <c r="AH7" s="472"/>
      <c r="AI7" s="472"/>
      <c r="AJ7" s="272"/>
      <c r="AK7" s="272"/>
      <c r="AL7" s="272"/>
      <c r="AM7" s="272"/>
      <c r="AN7" s="468"/>
      <c r="AO7" s="468"/>
      <c r="AP7" s="486"/>
      <c r="AQ7" s="486"/>
    </row>
    <row r="8" spans="1:43" ht="12" customHeight="1" thickTop="1" thickBot="1">
      <c r="A8" s="492"/>
      <c r="B8" s="466"/>
      <c r="C8" s="466"/>
      <c r="D8" s="466"/>
      <c r="E8" s="466"/>
      <c r="F8" s="466"/>
      <c r="G8" s="466"/>
      <c r="H8" s="466"/>
      <c r="I8" s="466"/>
      <c r="J8" s="473"/>
      <c r="K8" s="473"/>
      <c r="L8" s="473"/>
      <c r="M8" s="473"/>
      <c r="N8" s="473"/>
      <c r="O8" s="473"/>
      <c r="P8" s="473"/>
      <c r="Q8" s="473"/>
      <c r="R8" s="272"/>
      <c r="S8" s="272"/>
      <c r="T8" s="272"/>
      <c r="U8" s="272"/>
      <c r="V8" s="272"/>
      <c r="W8" s="272"/>
      <c r="X8" s="469"/>
      <c r="Y8" s="469"/>
      <c r="Z8" s="472"/>
      <c r="AA8" s="472"/>
      <c r="AB8" s="472"/>
      <c r="AC8" s="272"/>
      <c r="AD8" s="472"/>
      <c r="AE8" s="472"/>
      <c r="AF8" s="472"/>
      <c r="AG8" s="472"/>
      <c r="AH8" s="472"/>
      <c r="AI8" s="472"/>
      <c r="AJ8" s="272"/>
      <c r="AK8" s="272"/>
      <c r="AL8" s="272"/>
      <c r="AM8" s="272"/>
      <c r="AN8" s="468"/>
      <c r="AO8" s="468"/>
      <c r="AP8" s="486"/>
      <c r="AQ8" s="486"/>
    </row>
    <row r="9" spans="1:43" ht="12" customHeight="1" thickTop="1" thickBot="1">
      <c r="A9" s="492"/>
      <c r="B9" s="466"/>
      <c r="C9" s="466"/>
      <c r="D9" s="466"/>
      <c r="E9" s="466"/>
      <c r="F9" s="466"/>
      <c r="G9" s="466"/>
      <c r="H9" s="466"/>
      <c r="I9" s="466"/>
      <c r="J9" s="126" t="s">
        <v>0</v>
      </c>
      <c r="K9" s="126" t="s">
        <v>7</v>
      </c>
      <c r="L9" s="126" t="s">
        <v>8</v>
      </c>
      <c r="M9" s="126" t="s">
        <v>131</v>
      </c>
      <c r="N9" s="126" t="s">
        <v>0</v>
      </c>
      <c r="O9" s="126" t="s">
        <v>7</v>
      </c>
      <c r="P9" s="126" t="s">
        <v>8</v>
      </c>
      <c r="Q9" s="126" t="s">
        <v>9</v>
      </c>
      <c r="R9" s="126" t="s">
        <v>10</v>
      </c>
      <c r="S9" s="126" t="s">
        <v>131</v>
      </c>
      <c r="T9" s="126" t="s">
        <v>0</v>
      </c>
      <c r="U9" s="126" t="s">
        <v>7</v>
      </c>
      <c r="V9" s="126" t="s">
        <v>8</v>
      </c>
      <c r="W9" s="126" t="s">
        <v>131</v>
      </c>
      <c r="X9" s="469"/>
      <c r="Y9" s="469"/>
      <c r="Z9" s="126" t="s">
        <v>0</v>
      </c>
      <c r="AA9" s="126" t="s">
        <v>7</v>
      </c>
      <c r="AB9" s="126" t="s">
        <v>8</v>
      </c>
      <c r="AC9" s="126" t="s">
        <v>131</v>
      </c>
      <c r="AD9" s="126" t="s">
        <v>0</v>
      </c>
      <c r="AE9" s="126" t="s">
        <v>7</v>
      </c>
      <c r="AF9" s="126" t="s">
        <v>8</v>
      </c>
      <c r="AG9" s="126" t="s">
        <v>9</v>
      </c>
      <c r="AH9" s="126" t="s">
        <v>10</v>
      </c>
      <c r="AI9" s="126" t="s">
        <v>131</v>
      </c>
      <c r="AJ9" s="126" t="s">
        <v>0</v>
      </c>
      <c r="AK9" s="126" t="s">
        <v>7</v>
      </c>
      <c r="AL9" s="126" t="s">
        <v>8</v>
      </c>
      <c r="AM9" s="126" t="s">
        <v>131</v>
      </c>
      <c r="AN9" s="468"/>
      <c r="AO9" s="468"/>
      <c r="AP9" s="486"/>
      <c r="AQ9" s="486"/>
    </row>
    <row r="10" spans="1:43" ht="12" customHeight="1" thickTop="1" thickBot="1">
      <c r="A10" s="131">
        <v>1</v>
      </c>
      <c r="B10" s="511">
        <f>'S. Listesi'!F4</f>
        <v>0</v>
      </c>
      <c r="C10" s="511"/>
      <c r="D10" s="512">
        <f>'S. Listesi'!G4</f>
        <v>0</v>
      </c>
      <c r="E10" s="512"/>
      <c r="F10" s="512"/>
      <c r="G10" s="512"/>
      <c r="H10" s="512"/>
      <c r="I10" s="512"/>
      <c r="J10" s="132"/>
      <c r="K10" s="133"/>
      <c r="L10" s="133"/>
      <c r="M10" s="136"/>
      <c r="N10" s="135"/>
      <c r="O10" s="133"/>
      <c r="P10" s="133"/>
      <c r="Q10" s="133"/>
      <c r="R10" s="133"/>
      <c r="S10" s="134"/>
      <c r="T10" s="132"/>
      <c r="U10" s="133"/>
      <c r="V10" s="133"/>
      <c r="W10" s="136"/>
      <c r="X10" s="523"/>
      <c r="Y10" s="524"/>
      <c r="Z10" s="135"/>
      <c r="AA10" s="133"/>
      <c r="AB10" s="133"/>
      <c r="AC10" s="136"/>
      <c r="AD10" s="135"/>
      <c r="AE10" s="133"/>
      <c r="AF10" s="133"/>
      <c r="AG10" s="133"/>
      <c r="AH10" s="133"/>
      <c r="AI10" s="134"/>
      <c r="AJ10" s="132"/>
      <c r="AK10" s="133"/>
      <c r="AL10" s="133"/>
      <c r="AM10" s="134"/>
      <c r="AN10" s="525"/>
      <c r="AO10" s="526"/>
      <c r="AP10" s="527"/>
      <c r="AQ10" s="528"/>
    </row>
    <row r="11" spans="1:43" ht="12" customHeight="1" thickTop="1" thickBot="1">
      <c r="A11" s="131">
        <v>2</v>
      </c>
      <c r="B11" s="511">
        <f>'S. Listesi'!F5</f>
        <v>0</v>
      </c>
      <c r="C11" s="511"/>
      <c r="D11" s="512">
        <f>'S. Listesi'!G5</f>
        <v>0</v>
      </c>
      <c r="E11" s="512"/>
      <c r="F11" s="512"/>
      <c r="G11" s="512"/>
      <c r="H11" s="512"/>
      <c r="I11" s="512"/>
      <c r="J11" s="137"/>
      <c r="K11" s="138"/>
      <c r="L11" s="138"/>
      <c r="M11" s="141"/>
      <c r="N11" s="140"/>
      <c r="O11" s="138"/>
      <c r="P11" s="138"/>
      <c r="Q11" s="138"/>
      <c r="R11" s="138"/>
      <c r="S11" s="139"/>
      <c r="T11" s="137"/>
      <c r="U11" s="138"/>
      <c r="V11" s="138"/>
      <c r="W11" s="141"/>
      <c r="X11" s="529"/>
      <c r="Y11" s="530"/>
      <c r="Z11" s="140"/>
      <c r="AA11" s="138"/>
      <c r="AB11" s="138"/>
      <c r="AC11" s="141"/>
      <c r="AD11" s="140"/>
      <c r="AE11" s="138"/>
      <c r="AF11" s="138"/>
      <c r="AG11" s="138"/>
      <c r="AH11" s="138"/>
      <c r="AI11" s="139"/>
      <c r="AJ11" s="137"/>
      <c r="AK11" s="138"/>
      <c r="AL11" s="138"/>
      <c r="AM11" s="139"/>
      <c r="AN11" s="519"/>
      <c r="AO11" s="520"/>
      <c r="AP11" s="515"/>
      <c r="AQ11" s="516"/>
    </row>
    <row r="12" spans="1:43" ht="12" customHeight="1" thickTop="1" thickBot="1">
      <c r="A12" s="131">
        <v>3</v>
      </c>
      <c r="B12" s="511">
        <f>'S. Listesi'!F6</f>
        <v>0</v>
      </c>
      <c r="C12" s="511"/>
      <c r="D12" s="512">
        <f>'S. Listesi'!G6</f>
        <v>0</v>
      </c>
      <c r="E12" s="512"/>
      <c r="F12" s="512"/>
      <c r="G12" s="512"/>
      <c r="H12" s="512"/>
      <c r="I12" s="512"/>
      <c r="J12" s="137"/>
      <c r="K12" s="138"/>
      <c r="L12" s="138"/>
      <c r="M12" s="141"/>
      <c r="N12" s="140"/>
      <c r="O12" s="138"/>
      <c r="P12" s="138"/>
      <c r="Q12" s="138"/>
      <c r="R12" s="138"/>
      <c r="S12" s="139"/>
      <c r="T12" s="137"/>
      <c r="U12" s="138"/>
      <c r="V12" s="138"/>
      <c r="W12" s="141"/>
      <c r="X12" s="529"/>
      <c r="Y12" s="530"/>
      <c r="Z12" s="140"/>
      <c r="AA12" s="138"/>
      <c r="AB12" s="138"/>
      <c r="AC12" s="141"/>
      <c r="AD12" s="140"/>
      <c r="AE12" s="138"/>
      <c r="AF12" s="138"/>
      <c r="AG12" s="138"/>
      <c r="AH12" s="138"/>
      <c r="AI12" s="139"/>
      <c r="AJ12" s="137"/>
      <c r="AK12" s="138"/>
      <c r="AL12" s="138"/>
      <c r="AM12" s="139"/>
      <c r="AN12" s="519"/>
      <c r="AO12" s="520"/>
      <c r="AP12" s="515"/>
      <c r="AQ12" s="516"/>
    </row>
    <row r="13" spans="1:43" ht="12" customHeight="1" thickTop="1" thickBot="1">
      <c r="A13" s="131">
        <v>4</v>
      </c>
      <c r="B13" s="511">
        <f>'S. Listesi'!F7</f>
        <v>0</v>
      </c>
      <c r="C13" s="511"/>
      <c r="D13" s="512">
        <f>'S. Listesi'!G7</f>
        <v>0</v>
      </c>
      <c r="E13" s="512"/>
      <c r="F13" s="512"/>
      <c r="G13" s="512"/>
      <c r="H13" s="512"/>
      <c r="I13" s="512"/>
      <c r="J13" s="137"/>
      <c r="K13" s="138"/>
      <c r="L13" s="138"/>
      <c r="M13" s="141"/>
      <c r="N13" s="140"/>
      <c r="O13" s="138"/>
      <c r="P13" s="138"/>
      <c r="Q13" s="138"/>
      <c r="R13" s="138"/>
      <c r="S13" s="139"/>
      <c r="T13" s="137"/>
      <c r="U13" s="138"/>
      <c r="V13" s="138"/>
      <c r="W13" s="141"/>
      <c r="X13" s="529"/>
      <c r="Y13" s="530"/>
      <c r="Z13" s="140"/>
      <c r="AA13" s="138"/>
      <c r="AB13" s="138"/>
      <c r="AC13" s="141"/>
      <c r="AD13" s="140"/>
      <c r="AE13" s="138"/>
      <c r="AF13" s="138"/>
      <c r="AG13" s="138"/>
      <c r="AH13" s="138"/>
      <c r="AI13" s="139"/>
      <c r="AJ13" s="137"/>
      <c r="AK13" s="138"/>
      <c r="AL13" s="138"/>
      <c r="AM13" s="139"/>
      <c r="AN13" s="519"/>
      <c r="AO13" s="520"/>
      <c r="AP13" s="515"/>
      <c r="AQ13" s="516"/>
    </row>
    <row r="14" spans="1:43" ht="12" customHeight="1" thickTop="1" thickBot="1">
      <c r="A14" s="131">
        <v>5</v>
      </c>
      <c r="B14" s="511">
        <f>'S. Listesi'!F8</f>
        <v>0</v>
      </c>
      <c r="C14" s="511"/>
      <c r="D14" s="512">
        <f>'S. Listesi'!G8</f>
        <v>0</v>
      </c>
      <c r="E14" s="512"/>
      <c r="F14" s="512"/>
      <c r="G14" s="512"/>
      <c r="H14" s="512"/>
      <c r="I14" s="512"/>
      <c r="J14" s="137"/>
      <c r="K14" s="138"/>
      <c r="L14" s="138"/>
      <c r="M14" s="141"/>
      <c r="N14" s="140"/>
      <c r="O14" s="138"/>
      <c r="P14" s="138"/>
      <c r="Q14" s="138"/>
      <c r="R14" s="138"/>
      <c r="S14" s="139"/>
      <c r="T14" s="137"/>
      <c r="U14" s="138"/>
      <c r="V14" s="138"/>
      <c r="W14" s="141"/>
      <c r="X14" s="529"/>
      <c r="Y14" s="530"/>
      <c r="Z14" s="140"/>
      <c r="AA14" s="138"/>
      <c r="AB14" s="138"/>
      <c r="AC14" s="141"/>
      <c r="AD14" s="140"/>
      <c r="AE14" s="138"/>
      <c r="AF14" s="138"/>
      <c r="AG14" s="138"/>
      <c r="AH14" s="138"/>
      <c r="AI14" s="139"/>
      <c r="AJ14" s="137"/>
      <c r="AK14" s="138"/>
      <c r="AL14" s="138"/>
      <c r="AM14" s="139"/>
      <c r="AN14" s="519"/>
      <c r="AO14" s="520"/>
      <c r="AP14" s="515"/>
      <c r="AQ14" s="516"/>
    </row>
    <row r="15" spans="1:43" ht="12" customHeight="1" thickTop="1" thickBot="1">
      <c r="A15" s="131">
        <v>6</v>
      </c>
      <c r="B15" s="511">
        <f>'S. Listesi'!F9</f>
        <v>0</v>
      </c>
      <c r="C15" s="511"/>
      <c r="D15" s="512">
        <f>'S. Listesi'!G9</f>
        <v>0</v>
      </c>
      <c r="E15" s="512"/>
      <c r="F15" s="512"/>
      <c r="G15" s="512"/>
      <c r="H15" s="512"/>
      <c r="I15" s="512"/>
      <c r="J15" s="137"/>
      <c r="K15" s="138"/>
      <c r="L15" s="138"/>
      <c r="M15" s="141"/>
      <c r="N15" s="140"/>
      <c r="O15" s="138"/>
      <c r="P15" s="138"/>
      <c r="Q15" s="138"/>
      <c r="R15" s="138"/>
      <c r="S15" s="139"/>
      <c r="T15" s="137"/>
      <c r="U15" s="138"/>
      <c r="V15" s="138"/>
      <c r="W15" s="141"/>
      <c r="X15" s="529"/>
      <c r="Y15" s="530"/>
      <c r="Z15" s="140"/>
      <c r="AA15" s="138"/>
      <c r="AB15" s="138"/>
      <c r="AC15" s="141"/>
      <c r="AD15" s="140"/>
      <c r="AE15" s="138"/>
      <c r="AF15" s="138"/>
      <c r="AG15" s="138"/>
      <c r="AH15" s="138"/>
      <c r="AI15" s="139"/>
      <c r="AJ15" s="137"/>
      <c r="AK15" s="138"/>
      <c r="AL15" s="138"/>
      <c r="AM15" s="139"/>
      <c r="AN15" s="519"/>
      <c r="AO15" s="520"/>
      <c r="AP15" s="515"/>
      <c r="AQ15" s="516"/>
    </row>
    <row r="16" spans="1:43" ht="12" customHeight="1" thickTop="1" thickBot="1">
      <c r="A16" s="131">
        <v>7</v>
      </c>
      <c r="B16" s="511">
        <f>'S. Listesi'!F10</f>
        <v>0</v>
      </c>
      <c r="C16" s="511"/>
      <c r="D16" s="512">
        <f>'S. Listesi'!G10</f>
        <v>0</v>
      </c>
      <c r="E16" s="512"/>
      <c r="F16" s="512"/>
      <c r="G16" s="512"/>
      <c r="H16" s="512"/>
      <c r="I16" s="512"/>
      <c r="J16" s="137"/>
      <c r="K16" s="138"/>
      <c r="L16" s="138"/>
      <c r="M16" s="141"/>
      <c r="N16" s="140"/>
      <c r="O16" s="138"/>
      <c r="P16" s="138"/>
      <c r="Q16" s="138"/>
      <c r="R16" s="138"/>
      <c r="S16" s="139"/>
      <c r="T16" s="137"/>
      <c r="U16" s="138"/>
      <c r="V16" s="138"/>
      <c r="W16" s="141"/>
      <c r="X16" s="529"/>
      <c r="Y16" s="530"/>
      <c r="Z16" s="140"/>
      <c r="AA16" s="138"/>
      <c r="AB16" s="138"/>
      <c r="AC16" s="141"/>
      <c r="AD16" s="140"/>
      <c r="AE16" s="138"/>
      <c r="AF16" s="138"/>
      <c r="AG16" s="138"/>
      <c r="AH16" s="138"/>
      <c r="AI16" s="139"/>
      <c r="AJ16" s="137"/>
      <c r="AK16" s="138"/>
      <c r="AL16" s="138"/>
      <c r="AM16" s="139"/>
      <c r="AN16" s="519"/>
      <c r="AO16" s="520"/>
      <c r="AP16" s="515"/>
      <c r="AQ16" s="516"/>
    </row>
    <row r="17" spans="1:43" ht="12" customHeight="1" thickTop="1" thickBot="1">
      <c r="A17" s="131">
        <v>8</v>
      </c>
      <c r="B17" s="511">
        <f>'S. Listesi'!F11</f>
        <v>0</v>
      </c>
      <c r="C17" s="511"/>
      <c r="D17" s="512">
        <f>'S. Listesi'!G11</f>
        <v>0</v>
      </c>
      <c r="E17" s="512"/>
      <c r="F17" s="512"/>
      <c r="G17" s="512"/>
      <c r="H17" s="512"/>
      <c r="I17" s="512"/>
      <c r="J17" s="137"/>
      <c r="K17" s="138"/>
      <c r="L17" s="138"/>
      <c r="M17" s="141"/>
      <c r="N17" s="140"/>
      <c r="O17" s="138"/>
      <c r="P17" s="138"/>
      <c r="Q17" s="138"/>
      <c r="R17" s="138"/>
      <c r="S17" s="139"/>
      <c r="T17" s="137"/>
      <c r="U17" s="138"/>
      <c r="V17" s="138"/>
      <c r="W17" s="141"/>
      <c r="X17" s="529"/>
      <c r="Y17" s="530"/>
      <c r="Z17" s="140"/>
      <c r="AA17" s="138"/>
      <c r="AB17" s="138"/>
      <c r="AC17" s="141"/>
      <c r="AD17" s="140"/>
      <c r="AE17" s="138"/>
      <c r="AF17" s="138"/>
      <c r="AG17" s="138"/>
      <c r="AH17" s="138"/>
      <c r="AI17" s="139"/>
      <c r="AJ17" s="137"/>
      <c r="AK17" s="138"/>
      <c r="AL17" s="138"/>
      <c r="AM17" s="139"/>
      <c r="AN17" s="519"/>
      <c r="AO17" s="520"/>
      <c r="AP17" s="515"/>
      <c r="AQ17" s="516"/>
    </row>
    <row r="18" spans="1:43" ht="12" customHeight="1" thickTop="1" thickBot="1">
      <c r="A18" s="131">
        <v>9</v>
      </c>
      <c r="B18" s="511">
        <f>'S. Listesi'!F12</f>
        <v>0</v>
      </c>
      <c r="C18" s="511"/>
      <c r="D18" s="512">
        <f>'S. Listesi'!G12</f>
        <v>0</v>
      </c>
      <c r="E18" s="512"/>
      <c r="F18" s="512"/>
      <c r="G18" s="512"/>
      <c r="H18" s="512"/>
      <c r="I18" s="512"/>
      <c r="J18" s="137"/>
      <c r="K18" s="138"/>
      <c r="L18" s="138"/>
      <c r="M18" s="141"/>
      <c r="N18" s="140"/>
      <c r="O18" s="138"/>
      <c r="P18" s="138"/>
      <c r="Q18" s="138"/>
      <c r="R18" s="138"/>
      <c r="S18" s="139"/>
      <c r="T18" s="137"/>
      <c r="U18" s="138"/>
      <c r="V18" s="138"/>
      <c r="W18" s="141"/>
      <c r="X18" s="529"/>
      <c r="Y18" s="530"/>
      <c r="Z18" s="140"/>
      <c r="AA18" s="138"/>
      <c r="AB18" s="138"/>
      <c r="AC18" s="141"/>
      <c r="AD18" s="140"/>
      <c r="AE18" s="138"/>
      <c r="AF18" s="138"/>
      <c r="AG18" s="138"/>
      <c r="AH18" s="138"/>
      <c r="AI18" s="139"/>
      <c r="AJ18" s="137"/>
      <c r="AK18" s="138"/>
      <c r="AL18" s="138"/>
      <c r="AM18" s="139"/>
      <c r="AN18" s="519"/>
      <c r="AO18" s="520"/>
      <c r="AP18" s="515"/>
      <c r="AQ18" s="516"/>
    </row>
    <row r="19" spans="1:43" ht="12" customHeight="1" thickTop="1" thickBot="1">
      <c r="A19" s="131">
        <v>10</v>
      </c>
      <c r="B19" s="511">
        <f>'S. Listesi'!F13</f>
        <v>0</v>
      </c>
      <c r="C19" s="511"/>
      <c r="D19" s="512">
        <f>'S. Listesi'!G13</f>
        <v>0</v>
      </c>
      <c r="E19" s="512"/>
      <c r="F19" s="512"/>
      <c r="G19" s="512"/>
      <c r="H19" s="512"/>
      <c r="I19" s="512"/>
      <c r="J19" s="137"/>
      <c r="K19" s="138"/>
      <c r="L19" s="138"/>
      <c r="M19" s="141"/>
      <c r="N19" s="140"/>
      <c r="O19" s="138"/>
      <c r="P19" s="138"/>
      <c r="Q19" s="138"/>
      <c r="R19" s="138"/>
      <c r="S19" s="139"/>
      <c r="T19" s="137"/>
      <c r="U19" s="138"/>
      <c r="V19" s="138"/>
      <c r="W19" s="141"/>
      <c r="X19" s="529"/>
      <c r="Y19" s="530"/>
      <c r="Z19" s="140"/>
      <c r="AA19" s="138"/>
      <c r="AB19" s="138"/>
      <c r="AC19" s="141"/>
      <c r="AD19" s="140"/>
      <c r="AE19" s="138"/>
      <c r="AF19" s="138"/>
      <c r="AG19" s="138"/>
      <c r="AH19" s="138"/>
      <c r="AI19" s="139"/>
      <c r="AJ19" s="137"/>
      <c r="AK19" s="138"/>
      <c r="AL19" s="138"/>
      <c r="AM19" s="139"/>
      <c r="AN19" s="519"/>
      <c r="AO19" s="520"/>
      <c r="AP19" s="515"/>
      <c r="AQ19" s="516"/>
    </row>
    <row r="20" spans="1:43" ht="12" customHeight="1" thickTop="1" thickBot="1">
      <c r="A20" s="131">
        <v>11</v>
      </c>
      <c r="B20" s="511">
        <f>'S. Listesi'!F14</f>
        <v>0</v>
      </c>
      <c r="C20" s="511"/>
      <c r="D20" s="512">
        <f>'S. Listesi'!G14</f>
        <v>0</v>
      </c>
      <c r="E20" s="512"/>
      <c r="F20" s="512"/>
      <c r="G20" s="512"/>
      <c r="H20" s="512"/>
      <c r="I20" s="512"/>
      <c r="J20" s="137"/>
      <c r="K20" s="138"/>
      <c r="L20" s="138"/>
      <c r="M20" s="141"/>
      <c r="N20" s="140"/>
      <c r="O20" s="138"/>
      <c r="P20" s="138"/>
      <c r="Q20" s="138"/>
      <c r="R20" s="138"/>
      <c r="S20" s="139"/>
      <c r="T20" s="137"/>
      <c r="U20" s="138"/>
      <c r="V20" s="138"/>
      <c r="W20" s="141"/>
      <c r="X20" s="529"/>
      <c r="Y20" s="530"/>
      <c r="Z20" s="140"/>
      <c r="AA20" s="138"/>
      <c r="AB20" s="138"/>
      <c r="AC20" s="141"/>
      <c r="AD20" s="140"/>
      <c r="AE20" s="138"/>
      <c r="AF20" s="138"/>
      <c r="AG20" s="138"/>
      <c r="AH20" s="138"/>
      <c r="AI20" s="139"/>
      <c r="AJ20" s="137"/>
      <c r="AK20" s="138"/>
      <c r="AL20" s="138"/>
      <c r="AM20" s="139"/>
      <c r="AN20" s="519"/>
      <c r="AO20" s="520"/>
      <c r="AP20" s="515"/>
      <c r="AQ20" s="516"/>
    </row>
    <row r="21" spans="1:43" ht="12" customHeight="1" thickTop="1" thickBot="1">
      <c r="A21" s="131">
        <v>12</v>
      </c>
      <c r="B21" s="511">
        <f>'S. Listesi'!F15</f>
        <v>0</v>
      </c>
      <c r="C21" s="511"/>
      <c r="D21" s="512">
        <f>'S. Listesi'!G15</f>
        <v>0</v>
      </c>
      <c r="E21" s="512"/>
      <c r="F21" s="512"/>
      <c r="G21" s="512"/>
      <c r="H21" s="512"/>
      <c r="I21" s="512"/>
      <c r="J21" s="137"/>
      <c r="K21" s="138"/>
      <c r="L21" s="138"/>
      <c r="M21" s="141"/>
      <c r="N21" s="140"/>
      <c r="O21" s="138"/>
      <c r="P21" s="138"/>
      <c r="Q21" s="138"/>
      <c r="R21" s="138"/>
      <c r="S21" s="139"/>
      <c r="T21" s="137"/>
      <c r="U21" s="138"/>
      <c r="V21" s="138"/>
      <c r="W21" s="141"/>
      <c r="X21" s="529"/>
      <c r="Y21" s="530"/>
      <c r="Z21" s="140"/>
      <c r="AA21" s="138"/>
      <c r="AB21" s="138"/>
      <c r="AC21" s="141"/>
      <c r="AD21" s="140"/>
      <c r="AE21" s="138"/>
      <c r="AF21" s="138"/>
      <c r="AG21" s="138"/>
      <c r="AH21" s="138"/>
      <c r="AI21" s="139"/>
      <c r="AJ21" s="137"/>
      <c r="AK21" s="138"/>
      <c r="AL21" s="138"/>
      <c r="AM21" s="139"/>
      <c r="AN21" s="519"/>
      <c r="AO21" s="520"/>
      <c r="AP21" s="515"/>
      <c r="AQ21" s="516"/>
    </row>
    <row r="22" spans="1:43" ht="12" customHeight="1" thickTop="1" thickBot="1">
      <c r="A22" s="131">
        <v>13</v>
      </c>
      <c r="B22" s="511">
        <f>'S. Listesi'!F16</f>
        <v>0</v>
      </c>
      <c r="C22" s="511"/>
      <c r="D22" s="512">
        <f>'S. Listesi'!G16</f>
        <v>0</v>
      </c>
      <c r="E22" s="512"/>
      <c r="F22" s="512"/>
      <c r="G22" s="512"/>
      <c r="H22" s="512"/>
      <c r="I22" s="512"/>
      <c r="J22" s="137"/>
      <c r="K22" s="138"/>
      <c r="L22" s="138"/>
      <c r="M22" s="141"/>
      <c r="N22" s="140"/>
      <c r="O22" s="138"/>
      <c r="P22" s="138"/>
      <c r="Q22" s="138"/>
      <c r="R22" s="138"/>
      <c r="S22" s="139"/>
      <c r="T22" s="137"/>
      <c r="U22" s="138"/>
      <c r="V22" s="138"/>
      <c r="W22" s="141"/>
      <c r="X22" s="529"/>
      <c r="Y22" s="530"/>
      <c r="Z22" s="140"/>
      <c r="AA22" s="138"/>
      <c r="AB22" s="138"/>
      <c r="AC22" s="141"/>
      <c r="AD22" s="140"/>
      <c r="AE22" s="138"/>
      <c r="AF22" s="138"/>
      <c r="AG22" s="138"/>
      <c r="AH22" s="138"/>
      <c r="AI22" s="139"/>
      <c r="AJ22" s="137"/>
      <c r="AK22" s="138"/>
      <c r="AL22" s="138"/>
      <c r="AM22" s="139"/>
      <c r="AN22" s="519"/>
      <c r="AO22" s="520"/>
      <c r="AP22" s="515"/>
      <c r="AQ22" s="516"/>
    </row>
    <row r="23" spans="1:43" ht="12" customHeight="1" thickTop="1" thickBot="1">
      <c r="A23" s="131">
        <v>14</v>
      </c>
      <c r="B23" s="511">
        <f>'S. Listesi'!F17</f>
        <v>0</v>
      </c>
      <c r="C23" s="511"/>
      <c r="D23" s="512">
        <f>'S. Listesi'!G17</f>
        <v>0</v>
      </c>
      <c r="E23" s="512"/>
      <c r="F23" s="512"/>
      <c r="G23" s="512"/>
      <c r="H23" s="512"/>
      <c r="I23" s="512"/>
      <c r="J23" s="137"/>
      <c r="K23" s="138"/>
      <c r="L23" s="138"/>
      <c r="M23" s="141"/>
      <c r="N23" s="140"/>
      <c r="O23" s="138"/>
      <c r="P23" s="138"/>
      <c r="Q23" s="138"/>
      <c r="R23" s="138"/>
      <c r="S23" s="139"/>
      <c r="T23" s="137"/>
      <c r="U23" s="138"/>
      <c r="V23" s="138"/>
      <c r="W23" s="141"/>
      <c r="X23" s="529"/>
      <c r="Y23" s="530"/>
      <c r="Z23" s="140"/>
      <c r="AA23" s="138"/>
      <c r="AB23" s="138"/>
      <c r="AC23" s="141"/>
      <c r="AD23" s="140"/>
      <c r="AE23" s="138"/>
      <c r="AF23" s="138"/>
      <c r="AG23" s="138"/>
      <c r="AH23" s="138"/>
      <c r="AI23" s="139"/>
      <c r="AJ23" s="137"/>
      <c r="AK23" s="138"/>
      <c r="AL23" s="138"/>
      <c r="AM23" s="139"/>
      <c r="AN23" s="519"/>
      <c r="AO23" s="520"/>
      <c r="AP23" s="515"/>
      <c r="AQ23" s="516"/>
    </row>
    <row r="24" spans="1:43" ht="12" customHeight="1" thickTop="1" thickBot="1">
      <c r="A24" s="131">
        <v>15</v>
      </c>
      <c r="B24" s="511">
        <f>'S. Listesi'!F18</f>
        <v>0</v>
      </c>
      <c r="C24" s="511"/>
      <c r="D24" s="512">
        <f>'S. Listesi'!G18</f>
        <v>0</v>
      </c>
      <c r="E24" s="512"/>
      <c r="F24" s="512"/>
      <c r="G24" s="512"/>
      <c r="H24" s="512"/>
      <c r="I24" s="512"/>
      <c r="J24" s="137"/>
      <c r="K24" s="138"/>
      <c r="L24" s="138"/>
      <c r="M24" s="141"/>
      <c r="N24" s="140"/>
      <c r="O24" s="138"/>
      <c r="P24" s="138"/>
      <c r="Q24" s="138"/>
      <c r="R24" s="138"/>
      <c r="S24" s="139"/>
      <c r="T24" s="137"/>
      <c r="U24" s="138"/>
      <c r="V24" s="138"/>
      <c r="W24" s="141"/>
      <c r="X24" s="529"/>
      <c r="Y24" s="530"/>
      <c r="Z24" s="140"/>
      <c r="AA24" s="138"/>
      <c r="AB24" s="138"/>
      <c r="AC24" s="141"/>
      <c r="AD24" s="140"/>
      <c r="AE24" s="138"/>
      <c r="AF24" s="138"/>
      <c r="AG24" s="138"/>
      <c r="AH24" s="138"/>
      <c r="AI24" s="139"/>
      <c r="AJ24" s="137"/>
      <c r="AK24" s="138"/>
      <c r="AL24" s="138"/>
      <c r="AM24" s="139"/>
      <c r="AN24" s="519"/>
      <c r="AO24" s="520"/>
      <c r="AP24" s="515"/>
      <c r="AQ24" s="516"/>
    </row>
    <row r="25" spans="1:43" ht="12" customHeight="1" thickTop="1" thickBot="1">
      <c r="A25" s="131">
        <v>16</v>
      </c>
      <c r="B25" s="511">
        <f>'S. Listesi'!F19</f>
        <v>0</v>
      </c>
      <c r="C25" s="511"/>
      <c r="D25" s="512">
        <f>'S. Listesi'!G19</f>
        <v>0</v>
      </c>
      <c r="E25" s="512"/>
      <c r="F25" s="512"/>
      <c r="G25" s="512"/>
      <c r="H25" s="512"/>
      <c r="I25" s="512"/>
      <c r="J25" s="137"/>
      <c r="K25" s="138"/>
      <c r="L25" s="138"/>
      <c r="M25" s="141"/>
      <c r="N25" s="140"/>
      <c r="O25" s="138"/>
      <c r="P25" s="138"/>
      <c r="Q25" s="138"/>
      <c r="R25" s="138"/>
      <c r="S25" s="139"/>
      <c r="T25" s="137"/>
      <c r="U25" s="138"/>
      <c r="V25" s="138"/>
      <c r="W25" s="141"/>
      <c r="X25" s="529"/>
      <c r="Y25" s="530"/>
      <c r="Z25" s="140"/>
      <c r="AA25" s="138"/>
      <c r="AB25" s="138"/>
      <c r="AC25" s="141"/>
      <c r="AD25" s="140"/>
      <c r="AE25" s="138"/>
      <c r="AF25" s="138"/>
      <c r="AG25" s="138"/>
      <c r="AH25" s="138"/>
      <c r="AI25" s="139"/>
      <c r="AJ25" s="137"/>
      <c r="AK25" s="138"/>
      <c r="AL25" s="138"/>
      <c r="AM25" s="139"/>
      <c r="AN25" s="519"/>
      <c r="AO25" s="520"/>
      <c r="AP25" s="515"/>
      <c r="AQ25" s="516"/>
    </row>
    <row r="26" spans="1:43" ht="12" customHeight="1" thickTop="1" thickBot="1">
      <c r="A26" s="131">
        <v>17</v>
      </c>
      <c r="B26" s="511">
        <f>'S. Listesi'!F20</f>
        <v>0</v>
      </c>
      <c r="C26" s="511"/>
      <c r="D26" s="512">
        <f>'S. Listesi'!G20</f>
        <v>0</v>
      </c>
      <c r="E26" s="512"/>
      <c r="F26" s="512"/>
      <c r="G26" s="512"/>
      <c r="H26" s="512"/>
      <c r="I26" s="512"/>
      <c r="J26" s="137"/>
      <c r="K26" s="138"/>
      <c r="L26" s="138"/>
      <c r="M26" s="141"/>
      <c r="N26" s="140"/>
      <c r="O26" s="138"/>
      <c r="P26" s="138"/>
      <c r="Q26" s="138"/>
      <c r="R26" s="138"/>
      <c r="S26" s="139"/>
      <c r="T26" s="137"/>
      <c r="U26" s="138"/>
      <c r="V26" s="138"/>
      <c r="W26" s="141"/>
      <c r="X26" s="529"/>
      <c r="Y26" s="530"/>
      <c r="Z26" s="140"/>
      <c r="AA26" s="138"/>
      <c r="AB26" s="138"/>
      <c r="AC26" s="141"/>
      <c r="AD26" s="140"/>
      <c r="AE26" s="138"/>
      <c r="AF26" s="138"/>
      <c r="AG26" s="138"/>
      <c r="AH26" s="138"/>
      <c r="AI26" s="139"/>
      <c r="AJ26" s="137"/>
      <c r="AK26" s="138"/>
      <c r="AL26" s="138"/>
      <c r="AM26" s="139"/>
      <c r="AN26" s="519"/>
      <c r="AO26" s="520"/>
      <c r="AP26" s="515"/>
      <c r="AQ26" s="516"/>
    </row>
    <row r="27" spans="1:43" ht="12" customHeight="1" thickTop="1" thickBot="1">
      <c r="A27" s="131">
        <v>18</v>
      </c>
      <c r="B27" s="511">
        <f>'S. Listesi'!F21</f>
        <v>0</v>
      </c>
      <c r="C27" s="511"/>
      <c r="D27" s="512">
        <f>'S. Listesi'!G21</f>
        <v>0</v>
      </c>
      <c r="E27" s="512"/>
      <c r="F27" s="512"/>
      <c r="G27" s="512"/>
      <c r="H27" s="512"/>
      <c r="I27" s="512"/>
      <c r="J27" s="137"/>
      <c r="K27" s="138"/>
      <c r="L27" s="138"/>
      <c r="M27" s="141"/>
      <c r="N27" s="140"/>
      <c r="O27" s="138"/>
      <c r="P27" s="138"/>
      <c r="Q27" s="138"/>
      <c r="R27" s="138"/>
      <c r="S27" s="139"/>
      <c r="T27" s="137"/>
      <c r="U27" s="138"/>
      <c r="V27" s="138"/>
      <c r="W27" s="141"/>
      <c r="X27" s="529"/>
      <c r="Y27" s="530"/>
      <c r="Z27" s="140"/>
      <c r="AA27" s="138"/>
      <c r="AB27" s="138"/>
      <c r="AC27" s="141"/>
      <c r="AD27" s="140"/>
      <c r="AE27" s="138"/>
      <c r="AF27" s="138"/>
      <c r="AG27" s="138"/>
      <c r="AH27" s="138"/>
      <c r="AI27" s="139"/>
      <c r="AJ27" s="137"/>
      <c r="AK27" s="138"/>
      <c r="AL27" s="138"/>
      <c r="AM27" s="139"/>
      <c r="AN27" s="519"/>
      <c r="AO27" s="520"/>
      <c r="AP27" s="515"/>
      <c r="AQ27" s="516"/>
    </row>
    <row r="28" spans="1:43" ht="12" customHeight="1" thickTop="1" thickBot="1">
      <c r="A28" s="131">
        <v>19</v>
      </c>
      <c r="B28" s="511">
        <f>'S. Listesi'!F22</f>
        <v>0</v>
      </c>
      <c r="C28" s="511"/>
      <c r="D28" s="512">
        <f>'S. Listesi'!G22</f>
        <v>0</v>
      </c>
      <c r="E28" s="512"/>
      <c r="F28" s="512"/>
      <c r="G28" s="512"/>
      <c r="H28" s="512"/>
      <c r="I28" s="512"/>
      <c r="J28" s="137"/>
      <c r="K28" s="138"/>
      <c r="L28" s="138"/>
      <c r="M28" s="141"/>
      <c r="N28" s="140"/>
      <c r="O28" s="138"/>
      <c r="P28" s="138"/>
      <c r="Q28" s="138"/>
      <c r="R28" s="138"/>
      <c r="S28" s="139"/>
      <c r="T28" s="137"/>
      <c r="U28" s="138"/>
      <c r="V28" s="138"/>
      <c r="W28" s="141"/>
      <c r="X28" s="529"/>
      <c r="Y28" s="530"/>
      <c r="Z28" s="140"/>
      <c r="AA28" s="138"/>
      <c r="AB28" s="138"/>
      <c r="AC28" s="141"/>
      <c r="AD28" s="140"/>
      <c r="AE28" s="138"/>
      <c r="AF28" s="138"/>
      <c r="AG28" s="138"/>
      <c r="AH28" s="138"/>
      <c r="AI28" s="139"/>
      <c r="AJ28" s="137"/>
      <c r="AK28" s="138"/>
      <c r="AL28" s="138"/>
      <c r="AM28" s="139"/>
      <c r="AN28" s="519"/>
      <c r="AO28" s="520"/>
      <c r="AP28" s="515"/>
      <c r="AQ28" s="516"/>
    </row>
    <row r="29" spans="1:43" ht="12" customHeight="1" thickTop="1" thickBot="1">
      <c r="A29" s="131">
        <v>20</v>
      </c>
      <c r="B29" s="511">
        <f>'S. Listesi'!F23</f>
        <v>0</v>
      </c>
      <c r="C29" s="511"/>
      <c r="D29" s="512">
        <f>'S. Listesi'!G23</f>
        <v>0</v>
      </c>
      <c r="E29" s="512"/>
      <c r="F29" s="512"/>
      <c r="G29" s="512"/>
      <c r="H29" s="512"/>
      <c r="I29" s="512"/>
      <c r="J29" s="137"/>
      <c r="K29" s="138"/>
      <c r="L29" s="138"/>
      <c r="M29" s="141"/>
      <c r="N29" s="140"/>
      <c r="O29" s="138"/>
      <c r="P29" s="138"/>
      <c r="Q29" s="138"/>
      <c r="R29" s="138"/>
      <c r="S29" s="139"/>
      <c r="T29" s="137"/>
      <c r="U29" s="138"/>
      <c r="V29" s="138"/>
      <c r="W29" s="141"/>
      <c r="X29" s="529"/>
      <c r="Y29" s="530"/>
      <c r="Z29" s="140"/>
      <c r="AA29" s="138"/>
      <c r="AB29" s="138"/>
      <c r="AC29" s="141"/>
      <c r="AD29" s="140"/>
      <c r="AE29" s="138"/>
      <c r="AF29" s="138"/>
      <c r="AG29" s="138"/>
      <c r="AH29" s="138"/>
      <c r="AI29" s="139"/>
      <c r="AJ29" s="137"/>
      <c r="AK29" s="138"/>
      <c r="AL29" s="138"/>
      <c r="AM29" s="139"/>
      <c r="AN29" s="519"/>
      <c r="AO29" s="520"/>
      <c r="AP29" s="515"/>
      <c r="AQ29" s="516"/>
    </row>
    <row r="30" spans="1:43" ht="12" customHeight="1" thickTop="1" thickBot="1">
      <c r="A30" s="131">
        <v>21</v>
      </c>
      <c r="B30" s="511">
        <f>'S. Listesi'!F24</f>
        <v>0</v>
      </c>
      <c r="C30" s="511"/>
      <c r="D30" s="512">
        <f>'S. Listesi'!G24</f>
        <v>0</v>
      </c>
      <c r="E30" s="512"/>
      <c r="F30" s="512"/>
      <c r="G30" s="512"/>
      <c r="H30" s="512"/>
      <c r="I30" s="512"/>
      <c r="J30" s="137"/>
      <c r="K30" s="138"/>
      <c r="L30" s="138"/>
      <c r="M30" s="141"/>
      <c r="N30" s="140"/>
      <c r="O30" s="138"/>
      <c r="P30" s="138"/>
      <c r="Q30" s="138"/>
      <c r="R30" s="138"/>
      <c r="S30" s="139"/>
      <c r="T30" s="137"/>
      <c r="U30" s="138"/>
      <c r="V30" s="138"/>
      <c r="W30" s="141"/>
      <c r="X30" s="529"/>
      <c r="Y30" s="530"/>
      <c r="Z30" s="140"/>
      <c r="AA30" s="138"/>
      <c r="AB30" s="138"/>
      <c r="AC30" s="141"/>
      <c r="AD30" s="140"/>
      <c r="AE30" s="138"/>
      <c r="AF30" s="138"/>
      <c r="AG30" s="138"/>
      <c r="AH30" s="138"/>
      <c r="AI30" s="139"/>
      <c r="AJ30" s="137"/>
      <c r="AK30" s="138"/>
      <c r="AL30" s="138"/>
      <c r="AM30" s="139"/>
      <c r="AN30" s="519"/>
      <c r="AO30" s="520"/>
      <c r="AP30" s="515"/>
      <c r="AQ30" s="516"/>
    </row>
    <row r="31" spans="1:43" ht="12" customHeight="1" thickTop="1" thickBot="1">
      <c r="A31" s="131">
        <v>22</v>
      </c>
      <c r="B31" s="511">
        <f>'S. Listesi'!F25</f>
        <v>0</v>
      </c>
      <c r="C31" s="511"/>
      <c r="D31" s="512">
        <f>'S. Listesi'!G25</f>
        <v>0</v>
      </c>
      <c r="E31" s="512"/>
      <c r="F31" s="512"/>
      <c r="G31" s="512"/>
      <c r="H31" s="512"/>
      <c r="I31" s="512"/>
      <c r="J31" s="137"/>
      <c r="K31" s="138"/>
      <c r="L31" s="138"/>
      <c r="M31" s="141"/>
      <c r="N31" s="140"/>
      <c r="O31" s="138"/>
      <c r="P31" s="138"/>
      <c r="Q31" s="138"/>
      <c r="R31" s="138"/>
      <c r="S31" s="139"/>
      <c r="T31" s="137"/>
      <c r="U31" s="138"/>
      <c r="V31" s="138"/>
      <c r="W31" s="141"/>
      <c r="X31" s="529"/>
      <c r="Y31" s="530"/>
      <c r="Z31" s="140"/>
      <c r="AA31" s="138"/>
      <c r="AB31" s="138"/>
      <c r="AC31" s="141"/>
      <c r="AD31" s="140"/>
      <c r="AE31" s="138"/>
      <c r="AF31" s="138"/>
      <c r="AG31" s="138"/>
      <c r="AH31" s="138"/>
      <c r="AI31" s="139"/>
      <c r="AJ31" s="137"/>
      <c r="AK31" s="138"/>
      <c r="AL31" s="138"/>
      <c r="AM31" s="139"/>
      <c r="AN31" s="519"/>
      <c r="AO31" s="520"/>
      <c r="AP31" s="515"/>
      <c r="AQ31" s="516"/>
    </row>
    <row r="32" spans="1:43" ht="12" customHeight="1" thickTop="1" thickBot="1">
      <c r="A32" s="131">
        <v>23</v>
      </c>
      <c r="B32" s="511">
        <f>'S. Listesi'!F26</f>
        <v>0</v>
      </c>
      <c r="C32" s="511"/>
      <c r="D32" s="512">
        <f>'S. Listesi'!G26</f>
        <v>0</v>
      </c>
      <c r="E32" s="512"/>
      <c r="F32" s="512"/>
      <c r="G32" s="512"/>
      <c r="H32" s="512"/>
      <c r="I32" s="512"/>
      <c r="J32" s="137"/>
      <c r="K32" s="138"/>
      <c r="L32" s="138"/>
      <c r="M32" s="141"/>
      <c r="N32" s="140"/>
      <c r="O32" s="138"/>
      <c r="P32" s="138"/>
      <c r="Q32" s="138"/>
      <c r="R32" s="138"/>
      <c r="S32" s="139"/>
      <c r="T32" s="137"/>
      <c r="U32" s="138"/>
      <c r="V32" s="138"/>
      <c r="W32" s="141"/>
      <c r="X32" s="529"/>
      <c r="Y32" s="530"/>
      <c r="Z32" s="140"/>
      <c r="AA32" s="138"/>
      <c r="AB32" s="138"/>
      <c r="AC32" s="141"/>
      <c r="AD32" s="140"/>
      <c r="AE32" s="138"/>
      <c r="AF32" s="138"/>
      <c r="AG32" s="138"/>
      <c r="AH32" s="138"/>
      <c r="AI32" s="139"/>
      <c r="AJ32" s="137"/>
      <c r="AK32" s="138"/>
      <c r="AL32" s="138"/>
      <c r="AM32" s="139"/>
      <c r="AN32" s="519"/>
      <c r="AO32" s="520"/>
      <c r="AP32" s="515"/>
      <c r="AQ32" s="516"/>
    </row>
    <row r="33" spans="1:43" ht="12" customHeight="1" thickTop="1" thickBot="1">
      <c r="A33" s="131">
        <v>24</v>
      </c>
      <c r="B33" s="511">
        <f>'S. Listesi'!F27</f>
        <v>0</v>
      </c>
      <c r="C33" s="511"/>
      <c r="D33" s="512">
        <f>'S. Listesi'!G27</f>
        <v>0</v>
      </c>
      <c r="E33" s="512"/>
      <c r="F33" s="512"/>
      <c r="G33" s="512"/>
      <c r="H33" s="512"/>
      <c r="I33" s="512"/>
      <c r="J33" s="137"/>
      <c r="K33" s="138"/>
      <c r="L33" s="138"/>
      <c r="M33" s="141"/>
      <c r="N33" s="140"/>
      <c r="O33" s="138"/>
      <c r="P33" s="138"/>
      <c r="Q33" s="138"/>
      <c r="R33" s="138"/>
      <c r="S33" s="139"/>
      <c r="T33" s="137"/>
      <c r="U33" s="138"/>
      <c r="V33" s="138"/>
      <c r="W33" s="141"/>
      <c r="X33" s="529"/>
      <c r="Y33" s="530"/>
      <c r="Z33" s="140"/>
      <c r="AA33" s="138"/>
      <c r="AB33" s="138"/>
      <c r="AC33" s="141"/>
      <c r="AD33" s="140"/>
      <c r="AE33" s="138"/>
      <c r="AF33" s="138"/>
      <c r="AG33" s="138"/>
      <c r="AH33" s="138"/>
      <c r="AI33" s="139"/>
      <c r="AJ33" s="137"/>
      <c r="AK33" s="138"/>
      <c r="AL33" s="138"/>
      <c r="AM33" s="139"/>
      <c r="AN33" s="519"/>
      <c r="AO33" s="520"/>
      <c r="AP33" s="515"/>
      <c r="AQ33" s="516"/>
    </row>
    <row r="34" spans="1:43" ht="12" customHeight="1" thickTop="1" thickBot="1">
      <c r="A34" s="131">
        <v>25</v>
      </c>
      <c r="B34" s="511">
        <f>'S. Listesi'!F28</f>
        <v>0</v>
      </c>
      <c r="C34" s="511"/>
      <c r="D34" s="512">
        <f>'S. Listesi'!G28</f>
        <v>0</v>
      </c>
      <c r="E34" s="512"/>
      <c r="F34" s="512"/>
      <c r="G34" s="512"/>
      <c r="H34" s="512"/>
      <c r="I34" s="512"/>
      <c r="J34" s="137"/>
      <c r="K34" s="138"/>
      <c r="L34" s="138"/>
      <c r="M34" s="141"/>
      <c r="N34" s="140"/>
      <c r="O34" s="138"/>
      <c r="P34" s="138"/>
      <c r="Q34" s="138"/>
      <c r="R34" s="138"/>
      <c r="S34" s="139"/>
      <c r="T34" s="137"/>
      <c r="U34" s="138"/>
      <c r="V34" s="138"/>
      <c r="W34" s="141"/>
      <c r="X34" s="529"/>
      <c r="Y34" s="530"/>
      <c r="Z34" s="140"/>
      <c r="AA34" s="138"/>
      <c r="AB34" s="138"/>
      <c r="AC34" s="141"/>
      <c r="AD34" s="140"/>
      <c r="AE34" s="138"/>
      <c r="AF34" s="138"/>
      <c r="AG34" s="138"/>
      <c r="AH34" s="138"/>
      <c r="AI34" s="139"/>
      <c r="AJ34" s="137"/>
      <c r="AK34" s="138"/>
      <c r="AL34" s="138"/>
      <c r="AM34" s="139"/>
      <c r="AN34" s="519"/>
      <c r="AO34" s="520"/>
      <c r="AP34" s="515"/>
      <c r="AQ34" s="516"/>
    </row>
    <row r="35" spans="1:43" ht="12" customHeight="1" thickTop="1" thickBot="1">
      <c r="A35" s="131">
        <v>26</v>
      </c>
      <c r="B35" s="511">
        <f>'S. Listesi'!F29</f>
        <v>0</v>
      </c>
      <c r="C35" s="511"/>
      <c r="D35" s="512">
        <f>'S. Listesi'!G29</f>
        <v>0</v>
      </c>
      <c r="E35" s="512"/>
      <c r="F35" s="512"/>
      <c r="G35" s="512"/>
      <c r="H35" s="512"/>
      <c r="I35" s="512"/>
      <c r="J35" s="137"/>
      <c r="K35" s="138"/>
      <c r="L35" s="138"/>
      <c r="M35" s="141"/>
      <c r="N35" s="140"/>
      <c r="O35" s="138"/>
      <c r="P35" s="138"/>
      <c r="Q35" s="138"/>
      <c r="R35" s="138"/>
      <c r="S35" s="139"/>
      <c r="T35" s="137"/>
      <c r="U35" s="138"/>
      <c r="V35" s="138"/>
      <c r="W35" s="141"/>
      <c r="X35" s="529"/>
      <c r="Y35" s="530"/>
      <c r="Z35" s="140"/>
      <c r="AA35" s="138"/>
      <c r="AB35" s="138"/>
      <c r="AC35" s="141"/>
      <c r="AD35" s="140"/>
      <c r="AE35" s="138"/>
      <c r="AF35" s="138"/>
      <c r="AG35" s="138"/>
      <c r="AH35" s="138"/>
      <c r="AI35" s="139"/>
      <c r="AJ35" s="137"/>
      <c r="AK35" s="138"/>
      <c r="AL35" s="138"/>
      <c r="AM35" s="139"/>
      <c r="AN35" s="519"/>
      <c r="AO35" s="520"/>
      <c r="AP35" s="515"/>
      <c r="AQ35" s="516"/>
    </row>
    <row r="36" spans="1:43" ht="12" customHeight="1" thickTop="1" thickBot="1">
      <c r="A36" s="131">
        <v>27</v>
      </c>
      <c r="B36" s="511">
        <f>'S. Listesi'!F30</f>
        <v>0</v>
      </c>
      <c r="C36" s="511"/>
      <c r="D36" s="512">
        <f>'S. Listesi'!G30</f>
        <v>0</v>
      </c>
      <c r="E36" s="512"/>
      <c r="F36" s="512"/>
      <c r="G36" s="512"/>
      <c r="H36" s="512"/>
      <c r="I36" s="512"/>
      <c r="J36" s="137"/>
      <c r="K36" s="138"/>
      <c r="L36" s="138"/>
      <c r="M36" s="141"/>
      <c r="N36" s="140"/>
      <c r="O36" s="138"/>
      <c r="P36" s="138"/>
      <c r="Q36" s="138"/>
      <c r="R36" s="138"/>
      <c r="S36" s="139"/>
      <c r="T36" s="137"/>
      <c r="U36" s="138"/>
      <c r="V36" s="138"/>
      <c r="W36" s="141"/>
      <c r="X36" s="529"/>
      <c r="Y36" s="530"/>
      <c r="Z36" s="140"/>
      <c r="AA36" s="138"/>
      <c r="AB36" s="138"/>
      <c r="AC36" s="141"/>
      <c r="AD36" s="140"/>
      <c r="AE36" s="138"/>
      <c r="AF36" s="138"/>
      <c r="AG36" s="138"/>
      <c r="AH36" s="138"/>
      <c r="AI36" s="139"/>
      <c r="AJ36" s="137"/>
      <c r="AK36" s="138"/>
      <c r="AL36" s="138"/>
      <c r="AM36" s="139"/>
      <c r="AN36" s="519"/>
      <c r="AO36" s="520"/>
      <c r="AP36" s="515"/>
      <c r="AQ36" s="516"/>
    </row>
    <row r="37" spans="1:43" ht="12" customHeight="1" thickTop="1" thickBot="1">
      <c r="A37" s="131">
        <v>28</v>
      </c>
      <c r="B37" s="511">
        <f>'S. Listesi'!F31</f>
        <v>0</v>
      </c>
      <c r="C37" s="511"/>
      <c r="D37" s="512">
        <f>'S. Listesi'!G31</f>
        <v>0</v>
      </c>
      <c r="E37" s="512"/>
      <c r="F37" s="512"/>
      <c r="G37" s="512"/>
      <c r="H37" s="512"/>
      <c r="I37" s="512"/>
      <c r="J37" s="137"/>
      <c r="K37" s="138"/>
      <c r="L37" s="138"/>
      <c r="M37" s="141"/>
      <c r="N37" s="140"/>
      <c r="O37" s="138"/>
      <c r="P37" s="138"/>
      <c r="Q37" s="138"/>
      <c r="R37" s="138"/>
      <c r="S37" s="139"/>
      <c r="T37" s="137"/>
      <c r="U37" s="138"/>
      <c r="V37" s="138"/>
      <c r="W37" s="141"/>
      <c r="X37" s="529"/>
      <c r="Y37" s="530"/>
      <c r="Z37" s="140"/>
      <c r="AA37" s="138"/>
      <c r="AB37" s="138"/>
      <c r="AC37" s="141"/>
      <c r="AD37" s="140"/>
      <c r="AE37" s="138"/>
      <c r="AF37" s="138"/>
      <c r="AG37" s="138"/>
      <c r="AH37" s="138"/>
      <c r="AI37" s="139"/>
      <c r="AJ37" s="137"/>
      <c r="AK37" s="138"/>
      <c r="AL37" s="138"/>
      <c r="AM37" s="139"/>
      <c r="AN37" s="519"/>
      <c r="AO37" s="520"/>
      <c r="AP37" s="515"/>
      <c r="AQ37" s="516"/>
    </row>
    <row r="38" spans="1:43" ht="12" customHeight="1" thickTop="1" thickBot="1">
      <c r="A38" s="131">
        <v>29</v>
      </c>
      <c r="B38" s="511">
        <f>'S. Listesi'!F32</f>
        <v>0</v>
      </c>
      <c r="C38" s="511"/>
      <c r="D38" s="512">
        <f>'S. Listesi'!G32</f>
        <v>0</v>
      </c>
      <c r="E38" s="512"/>
      <c r="F38" s="512"/>
      <c r="G38" s="512"/>
      <c r="H38" s="512"/>
      <c r="I38" s="512"/>
      <c r="J38" s="137"/>
      <c r="K38" s="138"/>
      <c r="L38" s="138"/>
      <c r="M38" s="141"/>
      <c r="N38" s="140"/>
      <c r="O38" s="138"/>
      <c r="P38" s="138"/>
      <c r="Q38" s="138"/>
      <c r="R38" s="138"/>
      <c r="S38" s="139"/>
      <c r="T38" s="137"/>
      <c r="U38" s="138"/>
      <c r="V38" s="138"/>
      <c r="W38" s="141"/>
      <c r="X38" s="529"/>
      <c r="Y38" s="530"/>
      <c r="Z38" s="140"/>
      <c r="AA38" s="138"/>
      <c r="AB38" s="138"/>
      <c r="AC38" s="141"/>
      <c r="AD38" s="140"/>
      <c r="AE38" s="138"/>
      <c r="AF38" s="138"/>
      <c r="AG38" s="138"/>
      <c r="AH38" s="138"/>
      <c r="AI38" s="139"/>
      <c r="AJ38" s="137"/>
      <c r="AK38" s="138"/>
      <c r="AL38" s="138"/>
      <c r="AM38" s="139"/>
      <c r="AN38" s="519"/>
      <c r="AO38" s="520"/>
      <c r="AP38" s="515"/>
      <c r="AQ38" s="516"/>
    </row>
    <row r="39" spans="1:43" ht="12" customHeight="1" thickTop="1" thickBot="1">
      <c r="A39" s="131">
        <v>30</v>
      </c>
      <c r="B39" s="511">
        <f>'S. Listesi'!F33</f>
        <v>0</v>
      </c>
      <c r="C39" s="511"/>
      <c r="D39" s="512">
        <f>'S. Listesi'!G33</f>
        <v>0</v>
      </c>
      <c r="E39" s="512"/>
      <c r="F39" s="512"/>
      <c r="G39" s="512"/>
      <c r="H39" s="512"/>
      <c r="I39" s="512"/>
      <c r="J39" s="142"/>
      <c r="K39" s="143"/>
      <c r="L39" s="143"/>
      <c r="M39" s="146"/>
      <c r="N39" s="145"/>
      <c r="O39" s="143"/>
      <c r="P39" s="143"/>
      <c r="Q39" s="143"/>
      <c r="R39" s="143"/>
      <c r="S39" s="144"/>
      <c r="T39" s="142"/>
      <c r="U39" s="143"/>
      <c r="V39" s="143"/>
      <c r="W39" s="146"/>
      <c r="X39" s="531"/>
      <c r="Y39" s="532"/>
      <c r="Z39" s="145"/>
      <c r="AA39" s="143"/>
      <c r="AB39" s="143"/>
      <c r="AC39" s="146"/>
      <c r="AD39" s="145"/>
      <c r="AE39" s="143"/>
      <c r="AF39" s="143"/>
      <c r="AG39" s="143"/>
      <c r="AH39" s="143"/>
      <c r="AI39" s="144"/>
      <c r="AJ39" s="142"/>
      <c r="AK39" s="143"/>
      <c r="AL39" s="143"/>
      <c r="AM39" s="144"/>
      <c r="AN39" s="513"/>
      <c r="AO39" s="514"/>
      <c r="AP39" s="517"/>
      <c r="AQ39" s="518"/>
    </row>
    <row r="40" spans="1:43" ht="12" customHeight="1" thickTop="1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5"/>
      <c r="AK40" s="124"/>
      <c r="AL40" s="124"/>
      <c r="AM40" s="124"/>
      <c r="AN40" s="124"/>
      <c r="AO40" s="124"/>
      <c r="AP40" s="124"/>
      <c r="AQ40" s="124"/>
    </row>
    <row r="41" spans="1:43" ht="12" customHeight="1">
      <c r="A41" s="124"/>
      <c r="B41" s="124"/>
      <c r="C41" s="470" t="s">
        <v>47</v>
      </c>
      <c r="D41" s="471"/>
      <c r="E41" s="471"/>
      <c r="F41" s="471"/>
      <c r="G41" s="471"/>
      <c r="H41" s="471"/>
      <c r="I41" s="471"/>
      <c r="J41" s="471"/>
      <c r="K41" s="471"/>
      <c r="L41" s="471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470" t="s">
        <v>48</v>
      </c>
      <c r="AH41" s="470"/>
      <c r="AI41" s="470"/>
      <c r="AJ41" s="470"/>
      <c r="AK41" s="470"/>
      <c r="AL41" s="470"/>
      <c r="AM41" s="470"/>
      <c r="AN41" s="470"/>
      <c r="AO41" s="470"/>
      <c r="AP41" s="124"/>
      <c r="AQ41" s="124"/>
    </row>
    <row r="42" spans="1:43" ht="12" customHeight="1">
      <c r="A42" s="124"/>
      <c r="B42" s="124"/>
      <c r="C42" s="465" t="str">
        <f>'K. Bilgiler'!H19</f>
        <v>MEHMET BAKİ İLARSLAN</v>
      </c>
      <c r="D42" s="465"/>
      <c r="E42" s="465"/>
      <c r="F42" s="465"/>
      <c r="G42" s="465"/>
      <c r="H42" s="465"/>
      <c r="I42" s="465"/>
      <c r="J42" s="465"/>
      <c r="K42" s="465"/>
      <c r="L42" s="465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465" t="str">
        <f>'K. Bilgiler'!H21</f>
        <v>SERDAR YAVUZARSLAN</v>
      </c>
      <c r="AH42" s="465"/>
      <c r="AI42" s="465"/>
      <c r="AJ42" s="465"/>
      <c r="AK42" s="465"/>
      <c r="AL42" s="465"/>
      <c r="AM42" s="465"/>
      <c r="AN42" s="465"/>
      <c r="AO42" s="465"/>
      <c r="AP42" s="124"/>
      <c r="AQ42" s="124"/>
    </row>
  </sheetData>
  <sheetProtection sheet="1" objects="1" scenarios="1"/>
  <mergeCells count="176">
    <mergeCell ref="AG42:AO42"/>
    <mergeCell ref="Z5:AC8"/>
    <mergeCell ref="N5:S8"/>
    <mergeCell ref="T5:W8"/>
    <mergeCell ref="AD5:AI8"/>
    <mergeCell ref="AJ5:AM8"/>
    <mergeCell ref="AG41:AO41"/>
    <mergeCell ref="X15:Y15"/>
    <mergeCell ref="X16:Y16"/>
    <mergeCell ref="X17:Y17"/>
    <mergeCell ref="X31:Y31"/>
    <mergeCell ref="X32:Y32"/>
    <mergeCell ref="X33:Y33"/>
    <mergeCell ref="X38:Y38"/>
    <mergeCell ref="X39:Y39"/>
    <mergeCell ref="AN26:AO26"/>
    <mergeCell ref="AN19:AO19"/>
    <mergeCell ref="AN20:AO20"/>
    <mergeCell ref="AN21:AO21"/>
    <mergeCell ref="AN22:AO22"/>
    <mergeCell ref="AN37:AO37"/>
    <mergeCell ref="AN38:AO38"/>
    <mergeCell ref="AN31:AO31"/>
    <mergeCell ref="AN32:AO32"/>
    <mergeCell ref="C42:L42"/>
    <mergeCell ref="C41:L41"/>
    <mergeCell ref="J5:M8"/>
    <mergeCell ref="X11:Y11"/>
    <mergeCell ref="X12:Y12"/>
    <mergeCell ref="X13:Y13"/>
    <mergeCell ref="X14:Y14"/>
    <mergeCell ref="AP5:AQ9"/>
    <mergeCell ref="A3:AQ3"/>
    <mergeCell ref="A5:A9"/>
    <mergeCell ref="B7:C9"/>
    <mergeCell ref="D7:I9"/>
    <mergeCell ref="B5:I6"/>
    <mergeCell ref="X5:Y9"/>
    <mergeCell ref="X18:Y18"/>
    <mergeCell ref="X19:Y19"/>
    <mergeCell ref="X20:Y20"/>
    <mergeCell ref="X21:Y21"/>
    <mergeCell ref="X29:Y29"/>
    <mergeCell ref="X34:Y34"/>
    <mergeCell ref="X35:Y35"/>
    <mergeCell ref="X36:Y36"/>
    <mergeCell ref="X37:Y37"/>
    <mergeCell ref="X30:Y30"/>
    <mergeCell ref="A2:AQ2"/>
    <mergeCell ref="A1:AQ1"/>
    <mergeCell ref="X10:Y10"/>
    <mergeCell ref="AN10:AO10"/>
    <mergeCell ref="AP10:AQ10"/>
    <mergeCell ref="AN5:AO9"/>
    <mergeCell ref="X26:Y26"/>
    <mergeCell ref="X27:Y27"/>
    <mergeCell ref="X28:Y28"/>
    <mergeCell ref="X22:Y22"/>
    <mergeCell ref="X23:Y23"/>
    <mergeCell ref="X24:Y24"/>
    <mergeCell ref="X25:Y25"/>
    <mergeCell ref="AN11:AO11"/>
    <mergeCell ref="AN12:AO12"/>
    <mergeCell ref="AN13:AO13"/>
    <mergeCell ref="AN14:AO14"/>
    <mergeCell ref="AN15:AO15"/>
    <mergeCell ref="AN16:AO16"/>
    <mergeCell ref="AN17:AO17"/>
    <mergeCell ref="AN18:AO18"/>
    <mergeCell ref="AN23:AO23"/>
    <mergeCell ref="AN24:AO24"/>
    <mergeCell ref="AN25:AO25"/>
    <mergeCell ref="AP16:AQ16"/>
    <mergeCell ref="AP17:AQ17"/>
    <mergeCell ref="AP18:AQ18"/>
    <mergeCell ref="AP19:AQ19"/>
    <mergeCell ref="AN35:AO35"/>
    <mergeCell ref="AN36:AO36"/>
    <mergeCell ref="AN27:AO27"/>
    <mergeCell ref="AN28:AO28"/>
    <mergeCell ref="AN29:AO29"/>
    <mergeCell ref="AN30:AO30"/>
    <mergeCell ref="AP20:AQ20"/>
    <mergeCell ref="AP21:AQ21"/>
    <mergeCell ref="AP22:AQ22"/>
    <mergeCell ref="AP23:AQ23"/>
    <mergeCell ref="AN39:AO39"/>
    <mergeCell ref="AP11:AQ11"/>
    <mergeCell ref="AP12:AQ12"/>
    <mergeCell ref="AP13:AQ13"/>
    <mergeCell ref="AP14:AQ14"/>
    <mergeCell ref="AP15:AQ15"/>
    <mergeCell ref="AP28:AQ28"/>
    <mergeCell ref="AP29:AQ29"/>
    <mergeCell ref="AP30:AQ30"/>
    <mergeCell ref="AP31:AQ31"/>
    <mergeCell ref="AP24:AQ24"/>
    <mergeCell ref="AP25:AQ25"/>
    <mergeCell ref="AP26:AQ26"/>
    <mergeCell ref="AP27:AQ27"/>
    <mergeCell ref="AP36:AQ36"/>
    <mergeCell ref="AP37:AQ37"/>
    <mergeCell ref="AP38:AQ38"/>
    <mergeCell ref="AP39:AQ39"/>
    <mergeCell ref="AP32:AQ32"/>
    <mergeCell ref="AP33:AQ33"/>
    <mergeCell ref="AP34:AQ34"/>
    <mergeCell ref="AP35:AQ35"/>
    <mergeCell ref="AN33:AO33"/>
    <mergeCell ref="AN34:AO34"/>
    <mergeCell ref="B14:C14"/>
    <mergeCell ref="B15:C15"/>
    <mergeCell ref="B16:C16"/>
    <mergeCell ref="B17:C17"/>
    <mergeCell ref="B10:C10"/>
    <mergeCell ref="B11:C11"/>
    <mergeCell ref="B12:C12"/>
    <mergeCell ref="B13:C13"/>
    <mergeCell ref="B22:C22"/>
    <mergeCell ref="B23:C23"/>
    <mergeCell ref="B24:C24"/>
    <mergeCell ref="B25:C25"/>
    <mergeCell ref="B18:C18"/>
    <mergeCell ref="B19:C19"/>
    <mergeCell ref="B20:C20"/>
    <mergeCell ref="B21:C21"/>
    <mergeCell ref="D16:I16"/>
    <mergeCell ref="D17:I17"/>
    <mergeCell ref="B38:C38"/>
    <mergeCell ref="B39:C39"/>
    <mergeCell ref="B26:C26"/>
    <mergeCell ref="B27:C27"/>
    <mergeCell ref="B28:C28"/>
    <mergeCell ref="B29:C29"/>
    <mergeCell ref="D26:I26"/>
    <mergeCell ref="D27:I27"/>
    <mergeCell ref="D28:I28"/>
    <mergeCell ref="D29:I29"/>
    <mergeCell ref="D30:I30"/>
    <mergeCell ref="D38:I38"/>
    <mergeCell ref="D31:I31"/>
    <mergeCell ref="D32:I32"/>
    <mergeCell ref="D33:I33"/>
    <mergeCell ref="D34:I34"/>
    <mergeCell ref="D39:I39"/>
    <mergeCell ref="B34:C34"/>
    <mergeCell ref="B35:C35"/>
    <mergeCell ref="B36:C36"/>
    <mergeCell ref="B37:C37"/>
    <mergeCell ref="B30:C30"/>
    <mergeCell ref="B31:C31"/>
    <mergeCell ref="B32:C32"/>
    <mergeCell ref="AE4:AQ4"/>
    <mergeCell ref="AA4:AC4"/>
    <mergeCell ref="U4:W4"/>
    <mergeCell ref="L4:T4"/>
    <mergeCell ref="H4:K4"/>
    <mergeCell ref="A4:G4"/>
    <mergeCell ref="D35:I35"/>
    <mergeCell ref="D36:I36"/>
    <mergeCell ref="D37:I37"/>
    <mergeCell ref="B33:C33"/>
    <mergeCell ref="D10:I10"/>
    <mergeCell ref="D11:I11"/>
    <mergeCell ref="D12:I12"/>
    <mergeCell ref="D13:I13"/>
    <mergeCell ref="D14:I14"/>
    <mergeCell ref="D15:I15"/>
    <mergeCell ref="D18:I18"/>
    <mergeCell ref="D19:I19"/>
    <mergeCell ref="D20:I20"/>
    <mergeCell ref="D21:I21"/>
    <mergeCell ref="D22:I22"/>
    <mergeCell ref="D23:I23"/>
    <mergeCell ref="D24:I24"/>
    <mergeCell ref="D25:I25"/>
  </mergeCells>
  <phoneticPr fontId="3" type="noConversion"/>
  <pageMargins left="0.59055118110236227" right="0.59055118110236227" top="0.78740157480314965" bottom="0.39370078740157483" header="0.39370078740157483" footer="0.39370078740157483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selection activeCell="N17" sqref="N17"/>
    </sheetView>
  </sheetViews>
  <sheetFormatPr defaultRowHeight="12.75"/>
  <cols>
    <col min="1" max="3" width="8.7109375" customWidth="1"/>
    <col min="4" max="4" width="9.28515625" customWidth="1"/>
    <col min="5" max="12" width="8.42578125" customWidth="1"/>
  </cols>
  <sheetData>
    <row r="1" spans="1:16" ht="18" customHeight="1">
      <c r="A1" s="147"/>
      <c r="B1" s="147"/>
      <c r="C1" s="147"/>
      <c r="D1" s="46"/>
      <c r="E1" s="46"/>
      <c r="F1" s="46"/>
      <c r="G1" s="46"/>
      <c r="H1" s="46"/>
      <c r="I1" s="46"/>
      <c r="J1" s="46"/>
      <c r="K1" s="46"/>
      <c r="L1" s="46"/>
      <c r="M1" s="47"/>
      <c r="N1" s="147"/>
      <c r="O1" s="147"/>
      <c r="P1" s="147"/>
    </row>
    <row r="2" spans="1:16" ht="18" customHeight="1" thickBot="1">
      <c r="A2" s="147"/>
      <c r="B2" s="147"/>
      <c r="C2" s="147"/>
      <c r="D2" s="46"/>
      <c r="E2" s="46"/>
      <c r="F2" s="46"/>
      <c r="G2" s="46"/>
      <c r="H2" s="46"/>
      <c r="I2" s="46"/>
      <c r="J2" s="46"/>
      <c r="K2" s="46"/>
      <c r="L2" s="46"/>
      <c r="M2" s="47"/>
      <c r="N2" s="147"/>
      <c r="O2" s="147"/>
      <c r="P2" s="147"/>
    </row>
    <row r="3" spans="1:16" ht="18" customHeight="1" thickTop="1">
      <c r="A3" s="147"/>
      <c r="B3" s="147"/>
      <c r="C3" s="147"/>
      <c r="D3" s="46"/>
      <c r="E3" s="226" t="s">
        <v>30</v>
      </c>
      <c r="F3" s="227"/>
      <c r="G3" s="227"/>
      <c r="H3" s="227"/>
      <c r="I3" s="227"/>
      <c r="J3" s="227"/>
      <c r="K3" s="227"/>
      <c r="L3" s="228"/>
      <c r="M3" s="46"/>
      <c r="N3" s="147"/>
      <c r="O3" s="147"/>
      <c r="P3" s="147"/>
    </row>
    <row r="4" spans="1:16" ht="18" customHeight="1">
      <c r="A4" s="147"/>
      <c r="B4" s="147"/>
      <c r="C4" s="147"/>
      <c r="D4" s="46"/>
      <c r="E4" s="229"/>
      <c r="F4" s="230"/>
      <c r="G4" s="230"/>
      <c r="H4" s="230"/>
      <c r="I4" s="230"/>
      <c r="J4" s="230"/>
      <c r="K4" s="230"/>
      <c r="L4" s="231"/>
      <c r="M4" s="46"/>
      <c r="N4" s="147"/>
      <c r="O4" s="147"/>
      <c r="P4" s="147"/>
    </row>
    <row r="5" spans="1:16" ht="18" customHeight="1" thickBot="1">
      <c r="A5" s="147"/>
      <c r="B5" s="147"/>
      <c r="C5" s="147"/>
      <c r="D5" s="46"/>
      <c r="E5" s="232"/>
      <c r="F5" s="233"/>
      <c r="G5" s="233"/>
      <c r="H5" s="233"/>
      <c r="I5" s="233"/>
      <c r="J5" s="233"/>
      <c r="K5" s="233"/>
      <c r="L5" s="234"/>
      <c r="M5" s="46"/>
      <c r="N5" s="147"/>
      <c r="O5" s="147"/>
      <c r="P5" s="147"/>
    </row>
    <row r="6" spans="1:16" ht="18" customHeight="1" thickTop="1" thickBot="1">
      <c r="A6" s="147"/>
      <c r="B6" s="147"/>
      <c r="C6" s="147"/>
      <c r="D6" s="46"/>
      <c r="E6" s="46"/>
      <c r="F6" s="46"/>
      <c r="G6" s="46"/>
      <c r="H6" s="46"/>
      <c r="I6" s="46"/>
      <c r="J6" s="46"/>
      <c r="K6" s="46"/>
      <c r="L6" s="46"/>
      <c r="M6" s="46"/>
      <c r="N6" s="147"/>
      <c r="O6" s="147"/>
      <c r="P6" s="147"/>
    </row>
    <row r="7" spans="1:16" ht="18" customHeight="1" thickTop="1" thickBot="1">
      <c r="A7" s="147"/>
      <c r="B7" s="147"/>
      <c r="C7" s="147"/>
      <c r="D7" s="46"/>
      <c r="E7" s="224" t="s">
        <v>41</v>
      </c>
      <c r="F7" s="224"/>
      <c r="G7" s="224"/>
      <c r="H7" s="225" t="s">
        <v>139</v>
      </c>
      <c r="I7" s="225"/>
      <c r="J7" s="225"/>
      <c r="K7" s="225"/>
      <c r="L7" s="225"/>
      <c r="M7" s="46"/>
      <c r="N7" s="147"/>
      <c r="O7" s="147"/>
      <c r="P7" s="147"/>
    </row>
    <row r="8" spans="1:16" ht="18" customHeight="1" thickTop="1" thickBot="1">
      <c r="A8" s="147"/>
      <c r="B8" s="147"/>
      <c r="C8" s="147"/>
      <c r="D8" s="46"/>
      <c r="E8" s="224"/>
      <c r="F8" s="224"/>
      <c r="G8" s="224"/>
      <c r="H8" s="225"/>
      <c r="I8" s="225"/>
      <c r="J8" s="225"/>
      <c r="K8" s="225"/>
      <c r="L8" s="225"/>
      <c r="M8" s="46"/>
      <c r="N8" s="147"/>
      <c r="O8" s="147"/>
      <c r="P8" s="147"/>
    </row>
    <row r="9" spans="1:16" ht="18" customHeight="1" thickTop="1" thickBot="1">
      <c r="A9" s="147"/>
      <c r="B9" s="147"/>
      <c r="C9" s="147"/>
      <c r="D9" s="46"/>
      <c r="E9" s="224" t="s">
        <v>42</v>
      </c>
      <c r="F9" s="224"/>
      <c r="G9" s="224"/>
      <c r="H9" s="225" t="s">
        <v>144</v>
      </c>
      <c r="I9" s="225"/>
      <c r="J9" s="225"/>
      <c r="K9" s="225"/>
      <c r="L9" s="225"/>
      <c r="M9" s="46"/>
      <c r="N9" s="147"/>
      <c r="O9" s="147"/>
      <c r="P9" s="147"/>
    </row>
    <row r="10" spans="1:16" ht="18" customHeight="1" thickTop="1" thickBot="1">
      <c r="A10" s="147"/>
      <c r="B10" s="147"/>
      <c r="C10" s="147"/>
      <c r="D10" s="46"/>
      <c r="E10" s="224"/>
      <c r="F10" s="224"/>
      <c r="G10" s="224"/>
      <c r="H10" s="225"/>
      <c r="I10" s="225"/>
      <c r="J10" s="225"/>
      <c r="K10" s="225"/>
      <c r="L10" s="225"/>
      <c r="M10" s="46"/>
      <c r="N10" s="147"/>
      <c r="O10" s="147"/>
      <c r="P10" s="147"/>
    </row>
    <row r="11" spans="1:16" ht="18" customHeight="1" thickTop="1" thickBot="1">
      <c r="A11" s="147"/>
      <c r="B11" s="147"/>
      <c r="C11" s="147"/>
      <c r="D11" s="46"/>
      <c r="E11" s="224" t="s">
        <v>43</v>
      </c>
      <c r="F11" s="224"/>
      <c r="G11" s="224"/>
      <c r="H11" s="225">
        <v>10</v>
      </c>
      <c r="I11" s="225"/>
      <c r="J11" s="225"/>
      <c r="K11" s="225"/>
      <c r="L11" s="225"/>
      <c r="M11" s="46"/>
      <c r="N11" s="147"/>
      <c r="O11" s="147"/>
      <c r="P11" s="147"/>
    </row>
    <row r="12" spans="1:16" ht="18" customHeight="1" thickTop="1" thickBot="1">
      <c r="A12" s="147"/>
      <c r="B12" s="147"/>
      <c r="C12" s="147"/>
      <c r="D12" s="46"/>
      <c r="E12" s="224"/>
      <c r="F12" s="224"/>
      <c r="G12" s="224"/>
      <c r="H12" s="225"/>
      <c r="I12" s="225"/>
      <c r="J12" s="225"/>
      <c r="K12" s="225"/>
      <c r="L12" s="225"/>
      <c r="M12" s="46"/>
      <c r="N12" s="147"/>
      <c r="O12" s="147"/>
      <c r="P12" s="147"/>
    </row>
    <row r="13" spans="1:16" ht="18" customHeight="1" thickTop="1" thickBot="1">
      <c r="A13" s="147"/>
      <c r="B13" s="147"/>
      <c r="C13" s="147"/>
      <c r="D13" s="46"/>
      <c r="E13" s="224" t="s">
        <v>44</v>
      </c>
      <c r="F13" s="224"/>
      <c r="G13" s="224"/>
      <c r="H13" s="225" t="s">
        <v>140</v>
      </c>
      <c r="I13" s="225"/>
      <c r="J13" s="225"/>
      <c r="K13" s="225"/>
      <c r="L13" s="225"/>
      <c r="M13" s="46"/>
      <c r="N13" s="147"/>
      <c r="O13" s="147"/>
      <c r="P13" s="147"/>
    </row>
    <row r="14" spans="1:16" ht="18" customHeight="1" thickTop="1" thickBot="1">
      <c r="A14" s="147"/>
      <c r="B14" s="147"/>
      <c r="C14" s="147"/>
      <c r="D14" s="46"/>
      <c r="E14" s="224"/>
      <c r="F14" s="224"/>
      <c r="G14" s="224"/>
      <c r="H14" s="225"/>
      <c r="I14" s="225"/>
      <c r="J14" s="225"/>
      <c r="K14" s="225"/>
      <c r="L14" s="225"/>
      <c r="M14" s="46"/>
      <c r="N14" s="147"/>
      <c r="O14" s="147"/>
      <c r="P14" s="147"/>
    </row>
    <row r="15" spans="1:16" ht="18" customHeight="1" thickTop="1" thickBot="1">
      <c r="A15" s="147"/>
      <c r="B15" s="147"/>
      <c r="C15" s="147"/>
      <c r="D15" s="46"/>
      <c r="E15" s="224" t="s">
        <v>45</v>
      </c>
      <c r="F15" s="224"/>
      <c r="G15" s="224"/>
      <c r="H15" s="225" t="s">
        <v>141</v>
      </c>
      <c r="I15" s="225"/>
      <c r="J15" s="225"/>
      <c r="K15" s="225"/>
      <c r="L15" s="225"/>
      <c r="M15" s="46"/>
      <c r="N15" s="147"/>
      <c r="O15" s="147"/>
      <c r="P15" s="147"/>
    </row>
    <row r="16" spans="1:16" ht="18" customHeight="1" thickTop="1" thickBot="1">
      <c r="A16" s="147"/>
      <c r="B16" s="147"/>
      <c r="C16" s="147"/>
      <c r="D16" s="46"/>
      <c r="E16" s="224"/>
      <c r="F16" s="224"/>
      <c r="G16" s="224"/>
      <c r="H16" s="225"/>
      <c r="I16" s="225"/>
      <c r="J16" s="225"/>
      <c r="K16" s="225"/>
      <c r="L16" s="225"/>
      <c r="M16" s="46"/>
      <c r="N16" s="147"/>
      <c r="O16" s="147"/>
      <c r="P16" s="147"/>
    </row>
    <row r="17" spans="1:16" ht="18" customHeight="1" thickTop="1" thickBot="1">
      <c r="A17" s="147"/>
      <c r="B17" s="147"/>
      <c r="C17" s="147"/>
      <c r="D17" s="46"/>
      <c r="E17" s="224" t="s">
        <v>46</v>
      </c>
      <c r="F17" s="224"/>
      <c r="G17" s="224"/>
      <c r="H17" s="225">
        <v>2</v>
      </c>
      <c r="I17" s="225"/>
      <c r="J17" s="225"/>
      <c r="K17" s="225"/>
      <c r="L17" s="225"/>
      <c r="M17" s="46"/>
      <c r="N17" s="147"/>
      <c r="O17" s="147"/>
      <c r="P17" s="147"/>
    </row>
    <row r="18" spans="1:16" ht="18" customHeight="1" thickTop="1" thickBot="1">
      <c r="A18" s="147"/>
      <c r="B18" s="147"/>
      <c r="C18" s="147"/>
      <c r="D18" s="46"/>
      <c r="E18" s="224"/>
      <c r="F18" s="224"/>
      <c r="G18" s="224"/>
      <c r="H18" s="225"/>
      <c r="I18" s="225"/>
      <c r="J18" s="225"/>
      <c r="K18" s="225"/>
      <c r="L18" s="225"/>
      <c r="M18" s="46"/>
      <c r="N18" s="147"/>
      <c r="O18" s="147"/>
      <c r="P18" s="147"/>
    </row>
    <row r="19" spans="1:16" ht="18" customHeight="1" thickTop="1" thickBot="1">
      <c r="A19" s="147"/>
      <c r="B19" s="147"/>
      <c r="C19" s="147"/>
      <c r="D19" s="46"/>
      <c r="E19" s="224" t="s">
        <v>47</v>
      </c>
      <c r="F19" s="224"/>
      <c r="G19" s="224"/>
      <c r="H19" s="225" t="s">
        <v>142</v>
      </c>
      <c r="I19" s="225"/>
      <c r="J19" s="225"/>
      <c r="K19" s="225"/>
      <c r="L19" s="225"/>
      <c r="M19" s="46"/>
      <c r="N19" s="147"/>
      <c r="O19" s="147"/>
      <c r="P19" s="147"/>
    </row>
    <row r="20" spans="1:16" ht="18" customHeight="1" thickTop="1" thickBot="1">
      <c r="A20" s="147"/>
      <c r="B20" s="147"/>
      <c r="C20" s="147"/>
      <c r="D20" s="46"/>
      <c r="E20" s="224"/>
      <c r="F20" s="224"/>
      <c r="G20" s="224"/>
      <c r="H20" s="225"/>
      <c r="I20" s="225"/>
      <c r="J20" s="225"/>
      <c r="K20" s="225"/>
      <c r="L20" s="225"/>
      <c r="M20" s="46"/>
      <c r="N20" s="147"/>
      <c r="O20" s="147"/>
      <c r="P20" s="147"/>
    </row>
    <row r="21" spans="1:16" ht="18" customHeight="1" thickTop="1" thickBot="1">
      <c r="A21" s="147"/>
      <c r="B21" s="147"/>
      <c r="C21" s="147"/>
      <c r="D21" s="46"/>
      <c r="E21" s="224" t="s">
        <v>48</v>
      </c>
      <c r="F21" s="224"/>
      <c r="G21" s="224"/>
      <c r="H21" s="225" t="s">
        <v>143</v>
      </c>
      <c r="I21" s="225"/>
      <c r="J21" s="225"/>
      <c r="K21" s="225"/>
      <c r="L21" s="225"/>
      <c r="M21" s="46"/>
      <c r="N21" s="147"/>
      <c r="O21" s="147"/>
      <c r="P21" s="147"/>
    </row>
    <row r="22" spans="1:16" ht="18" customHeight="1" thickTop="1" thickBot="1">
      <c r="A22" s="147"/>
      <c r="B22" s="147"/>
      <c r="C22" s="147"/>
      <c r="D22" s="46"/>
      <c r="E22" s="224"/>
      <c r="F22" s="224"/>
      <c r="G22" s="224"/>
      <c r="H22" s="225"/>
      <c r="I22" s="225"/>
      <c r="J22" s="225"/>
      <c r="K22" s="225"/>
      <c r="L22" s="225"/>
      <c r="M22" s="46"/>
      <c r="N22" s="147"/>
      <c r="O22" s="147"/>
      <c r="P22" s="147"/>
    </row>
    <row r="23" spans="1:16" ht="18" customHeight="1" thickTop="1">
      <c r="A23" s="147"/>
      <c r="B23" s="147"/>
      <c r="C23" s="147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147"/>
      <c r="O23" s="147"/>
      <c r="P23" s="147"/>
    </row>
    <row r="24" spans="1:16" ht="18" customHeight="1">
      <c r="A24" s="147"/>
      <c r="B24" s="147"/>
      <c r="C24" s="147"/>
      <c r="D24" s="46"/>
      <c r="E24" s="46"/>
      <c r="F24" s="46"/>
      <c r="G24" s="46"/>
      <c r="H24" s="46"/>
      <c r="I24" s="46"/>
      <c r="J24" s="46"/>
      <c r="K24" s="46"/>
      <c r="L24" s="48"/>
      <c r="M24" s="46"/>
      <c r="N24" s="147"/>
      <c r="O24" s="147"/>
      <c r="P24" s="147"/>
    </row>
    <row r="25" spans="1:16" ht="18" customHeight="1">
      <c r="A25" s="147"/>
      <c r="B25" s="147"/>
      <c r="C25" s="147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147"/>
      <c r="O25" s="147"/>
      <c r="P25" s="147"/>
    </row>
    <row r="26" spans="1:16" ht="18" customHeight="1">
      <c r="A26" s="147"/>
      <c r="B26" s="147"/>
      <c r="C26" s="147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147"/>
      <c r="O26" s="147"/>
      <c r="P26" s="147"/>
    </row>
    <row r="27" spans="1:16" ht="18" customHeight="1">
      <c r="A27" s="147"/>
      <c r="B27" s="147"/>
      <c r="C27" s="147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47"/>
      <c r="O27" s="147"/>
      <c r="P27" s="147"/>
    </row>
    <row r="28" spans="1:16" ht="18" customHeight="1">
      <c r="A28" s="147"/>
      <c r="B28" s="147"/>
      <c r="C28" s="147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147"/>
      <c r="O28" s="147"/>
      <c r="P28" s="147"/>
    </row>
    <row r="29" spans="1:16" ht="18" customHeight="1">
      <c r="A29" s="147"/>
      <c r="B29" s="147"/>
      <c r="C29" s="1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47"/>
      <c r="O29" s="147"/>
      <c r="P29" s="147"/>
    </row>
    <row r="30" spans="1:16" ht="18" customHeight="1">
      <c r="A30" s="147"/>
      <c r="B30" s="147"/>
      <c r="C30" s="147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147"/>
      <c r="O30" s="147"/>
      <c r="P30" s="147"/>
    </row>
    <row r="31" spans="1:16" ht="18" customHeight="1">
      <c r="A31" s="147"/>
      <c r="B31" s="147"/>
      <c r="C31" s="147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147"/>
      <c r="O31" s="147"/>
      <c r="P31" s="147"/>
    </row>
    <row r="32" spans="1:16" ht="18" customHeight="1">
      <c r="A32" s="147"/>
      <c r="B32" s="147"/>
      <c r="C32" s="147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147"/>
      <c r="O32" s="147"/>
      <c r="P32" s="147"/>
    </row>
    <row r="33" spans="1:16" ht="18" customHeight="1">
      <c r="A33" s="147"/>
      <c r="B33" s="147"/>
      <c r="C33" s="147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147"/>
      <c r="O33" s="147"/>
      <c r="P33" s="147"/>
    </row>
    <row r="34" spans="1:16" ht="18" customHeight="1">
      <c r="A34" s="147"/>
      <c r="B34" s="147"/>
      <c r="C34" s="147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47"/>
      <c r="O34" s="147"/>
      <c r="P34" s="147"/>
    </row>
    <row r="35" spans="1:16" ht="18" customHeight="1">
      <c r="A35" s="147"/>
      <c r="B35" s="147"/>
      <c r="C35" s="147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147"/>
      <c r="O35" s="147"/>
      <c r="P35" s="147"/>
    </row>
    <row r="36" spans="1:16" ht="18" customHeight="1">
      <c r="A36" s="147"/>
      <c r="B36" s="147"/>
      <c r="C36" s="147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147"/>
      <c r="O36" s="147"/>
      <c r="P36" s="147"/>
    </row>
    <row r="37" spans="1:16" ht="18" customHeight="1">
      <c r="A37" s="147"/>
      <c r="B37" s="147"/>
      <c r="C37" s="147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147"/>
      <c r="O37" s="147"/>
      <c r="P37" s="147"/>
    </row>
    <row r="38" spans="1:16" ht="18" customHeight="1">
      <c r="A38" s="147"/>
      <c r="B38" s="147"/>
      <c r="C38" s="147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147"/>
      <c r="O38" s="147"/>
      <c r="P38" s="147"/>
    </row>
    <row r="39" spans="1:16" ht="18" customHeight="1">
      <c r="A39" s="147"/>
      <c r="B39" s="147"/>
      <c r="C39" s="147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147"/>
      <c r="O39" s="147"/>
      <c r="P39" s="147"/>
    </row>
    <row r="40" spans="1:16" ht="18" customHeight="1">
      <c r="A40" s="147"/>
      <c r="B40" s="147"/>
      <c r="C40" s="147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147"/>
      <c r="O40" s="147"/>
      <c r="P40" s="147"/>
    </row>
    <row r="41" spans="1:16" ht="18" customHeight="1">
      <c r="A41" s="147"/>
      <c r="B41" s="147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7"/>
      <c r="O41" s="147"/>
      <c r="P41" s="147"/>
    </row>
    <row r="42" spans="1:16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16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</row>
    <row r="44" spans="1:16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</row>
    <row r="45" spans="1:16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</row>
    <row r="46" spans="1:16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</row>
    <row r="47" spans="1:16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</row>
    <row r="48" spans="1:16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</row>
    <row r="49" spans="1:16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</row>
  </sheetData>
  <sheetProtection password="8458" sheet="1" objects="1" scenarios="1"/>
  <mergeCells count="17">
    <mergeCell ref="E3:L5"/>
    <mergeCell ref="H7:L8"/>
    <mergeCell ref="H9:L10"/>
    <mergeCell ref="E7:G8"/>
    <mergeCell ref="E9:G10"/>
    <mergeCell ref="E21:G22"/>
    <mergeCell ref="H11:L12"/>
    <mergeCell ref="H13:L14"/>
    <mergeCell ref="H15:L16"/>
    <mergeCell ref="H17:L18"/>
    <mergeCell ref="H19:L20"/>
    <mergeCell ref="H21:L22"/>
    <mergeCell ref="E11:G12"/>
    <mergeCell ref="E13:G14"/>
    <mergeCell ref="E15:G16"/>
    <mergeCell ref="E17:G18"/>
    <mergeCell ref="E19:G20"/>
  </mergeCells>
  <phoneticPr fontId="3" type="noConversion"/>
  <pageMargins left="0.78740157480314965" right="0.78740157480314965" top="0.78740157480314965" bottom="0.78740157480314965" header="0.59055118110236227" footer="0.59055118110236227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F4" sqref="F4:F18"/>
    </sheetView>
  </sheetViews>
  <sheetFormatPr defaultRowHeight="12.75"/>
  <cols>
    <col min="1" max="3" width="8.85546875" customWidth="1"/>
    <col min="4" max="4" width="9.7109375" customWidth="1"/>
    <col min="5" max="5" width="8.7109375" customWidth="1"/>
    <col min="6" max="6" width="10.7109375" customWidth="1"/>
    <col min="7" max="7" width="45.7109375" customWidth="1"/>
    <col min="8" max="8" width="10.7109375" customWidth="1"/>
  </cols>
  <sheetData>
    <row r="1" spans="1:11" ht="24" customHeight="1" thickBot="1">
      <c r="A1" s="147"/>
      <c r="B1" s="147"/>
      <c r="C1" s="147"/>
      <c r="D1" s="49"/>
      <c r="E1" s="49"/>
      <c r="F1" s="49"/>
      <c r="G1" s="49"/>
      <c r="H1" s="50"/>
      <c r="I1" s="147"/>
      <c r="J1" s="147"/>
      <c r="K1" s="147"/>
    </row>
    <row r="2" spans="1:11" ht="27" customHeight="1" thickTop="1" thickBot="1">
      <c r="A2" s="147"/>
      <c r="B2" s="147"/>
      <c r="C2" s="147"/>
      <c r="D2" s="51"/>
      <c r="E2" s="235" t="s">
        <v>31</v>
      </c>
      <c r="F2" s="235"/>
      <c r="G2" s="235"/>
      <c r="H2" s="50"/>
      <c r="I2" s="147"/>
      <c r="J2" s="147"/>
      <c r="K2" s="147"/>
    </row>
    <row r="3" spans="1:11" ht="60" customHeight="1" thickTop="1" thickBot="1">
      <c r="A3" s="147"/>
      <c r="B3" s="147"/>
      <c r="C3" s="147"/>
      <c r="D3" s="51"/>
      <c r="E3" s="5" t="s">
        <v>3</v>
      </c>
      <c r="F3" s="6" t="s">
        <v>49</v>
      </c>
      <c r="G3" s="7" t="s">
        <v>4</v>
      </c>
      <c r="H3" s="51"/>
      <c r="I3" s="147"/>
      <c r="J3" s="147"/>
      <c r="K3" s="147"/>
    </row>
    <row r="4" spans="1:11" ht="14.25" thickTop="1" thickBot="1">
      <c r="A4" s="147"/>
      <c r="B4" s="147"/>
      <c r="C4" s="147"/>
      <c r="D4" s="51"/>
      <c r="E4" s="52">
        <v>1</v>
      </c>
      <c r="F4" s="60"/>
      <c r="G4" s="61"/>
      <c r="H4" s="51"/>
      <c r="I4" s="147"/>
      <c r="J4" s="147"/>
      <c r="K4" s="147"/>
    </row>
    <row r="5" spans="1:11" ht="14.25" thickTop="1" thickBot="1">
      <c r="A5" s="147"/>
      <c r="B5" s="147"/>
      <c r="C5" s="147"/>
      <c r="D5" s="51"/>
      <c r="E5" s="52">
        <v>2</v>
      </c>
      <c r="F5" s="60"/>
      <c r="G5" s="61"/>
      <c r="H5" s="51"/>
      <c r="I5" s="147"/>
      <c r="J5" s="147"/>
      <c r="K5" s="147"/>
    </row>
    <row r="6" spans="1:11" ht="14.25" thickTop="1" thickBot="1">
      <c r="A6" s="147"/>
      <c r="B6" s="147"/>
      <c r="C6" s="147"/>
      <c r="D6" s="51"/>
      <c r="E6" s="52">
        <v>3</v>
      </c>
      <c r="F6" s="60"/>
      <c r="G6" s="61"/>
      <c r="H6" s="51"/>
      <c r="I6" s="147"/>
      <c r="J6" s="147"/>
      <c r="K6" s="147"/>
    </row>
    <row r="7" spans="1:11" ht="14.25" thickTop="1" thickBot="1">
      <c r="A7" s="147"/>
      <c r="B7" s="147"/>
      <c r="C7" s="147"/>
      <c r="D7" s="51"/>
      <c r="E7" s="52">
        <v>4</v>
      </c>
      <c r="F7" s="60"/>
      <c r="G7" s="61"/>
      <c r="H7" s="51"/>
      <c r="I7" s="147"/>
      <c r="J7" s="147"/>
      <c r="K7" s="147"/>
    </row>
    <row r="8" spans="1:11" ht="14.25" thickTop="1" thickBot="1">
      <c r="A8" s="147"/>
      <c r="B8" s="147"/>
      <c r="C8" s="147"/>
      <c r="D8" s="51"/>
      <c r="E8" s="52">
        <v>5</v>
      </c>
      <c r="F8" s="60"/>
      <c r="G8" s="61"/>
      <c r="H8" s="51"/>
      <c r="I8" s="147"/>
      <c r="J8" s="147"/>
      <c r="K8" s="147"/>
    </row>
    <row r="9" spans="1:11" ht="14.25" thickTop="1" thickBot="1">
      <c r="A9" s="147"/>
      <c r="B9" s="147"/>
      <c r="C9" s="147"/>
      <c r="D9" s="51"/>
      <c r="E9" s="52">
        <v>6</v>
      </c>
      <c r="F9" s="60"/>
      <c r="G9" s="61"/>
      <c r="H9" s="51"/>
      <c r="I9" s="147"/>
      <c r="J9" s="147"/>
      <c r="K9" s="147"/>
    </row>
    <row r="10" spans="1:11" ht="14.25" thickTop="1" thickBot="1">
      <c r="A10" s="147"/>
      <c r="B10" s="147"/>
      <c r="C10" s="147"/>
      <c r="D10" s="51"/>
      <c r="E10" s="52">
        <v>7</v>
      </c>
      <c r="F10" s="60"/>
      <c r="G10" s="61"/>
      <c r="H10" s="51"/>
      <c r="I10" s="147"/>
      <c r="J10" s="147"/>
      <c r="K10" s="147"/>
    </row>
    <row r="11" spans="1:11" ht="14.25" thickTop="1" thickBot="1">
      <c r="A11" s="147"/>
      <c r="B11" s="147"/>
      <c r="C11" s="147"/>
      <c r="D11" s="51"/>
      <c r="E11" s="52">
        <v>8</v>
      </c>
      <c r="F11" s="60"/>
      <c r="G11" s="61"/>
      <c r="H11" s="51"/>
      <c r="I11" s="147"/>
      <c r="J11" s="147"/>
      <c r="K11" s="147"/>
    </row>
    <row r="12" spans="1:11" ht="14.25" thickTop="1" thickBot="1">
      <c r="A12" s="147"/>
      <c r="B12" s="147"/>
      <c r="C12" s="147"/>
      <c r="D12" s="51"/>
      <c r="E12" s="52">
        <v>9</v>
      </c>
      <c r="F12" s="60"/>
      <c r="G12" s="61"/>
      <c r="H12" s="51"/>
      <c r="I12" s="147"/>
      <c r="J12" s="147"/>
      <c r="K12" s="147"/>
    </row>
    <row r="13" spans="1:11" ht="14.25" thickTop="1" thickBot="1">
      <c r="A13" s="147"/>
      <c r="B13" s="147"/>
      <c r="C13" s="147"/>
      <c r="D13" s="51"/>
      <c r="E13" s="52">
        <v>10</v>
      </c>
      <c r="F13" s="60"/>
      <c r="G13" s="61"/>
      <c r="H13" s="51"/>
      <c r="I13" s="147"/>
      <c r="J13" s="147"/>
      <c r="K13" s="147"/>
    </row>
    <row r="14" spans="1:11" ht="14.25" thickTop="1" thickBot="1">
      <c r="A14" s="147"/>
      <c r="B14" s="147"/>
      <c r="C14" s="147"/>
      <c r="D14" s="51"/>
      <c r="E14" s="52">
        <v>11</v>
      </c>
      <c r="F14" s="60"/>
      <c r="G14" s="61"/>
      <c r="H14" s="51"/>
      <c r="I14" s="147"/>
      <c r="J14" s="147"/>
      <c r="K14" s="147"/>
    </row>
    <row r="15" spans="1:11" ht="14.25" thickTop="1" thickBot="1">
      <c r="A15" s="147"/>
      <c r="B15" s="147"/>
      <c r="C15" s="147"/>
      <c r="D15" s="51"/>
      <c r="E15" s="52">
        <v>12</v>
      </c>
      <c r="F15" s="60"/>
      <c r="G15" s="61"/>
      <c r="H15" s="51"/>
      <c r="I15" s="147"/>
      <c r="J15" s="147"/>
      <c r="K15" s="147"/>
    </row>
    <row r="16" spans="1:11" ht="14.25" thickTop="1" thickBot="1">
      <c r="A16" s="147"/>
      <c r="B16" s="147"/>
      <c r="C16" s="147"/>
      <c r="D16" s="51"/>
      <c r="E16" s="52">
        <v>13</v>
      </c>
      <c r="F16" s="60"/>
      <c r="G16" s="61"/>
      <c r="H16" s="51"/>
      <c r="I16" s="147"/>
      <c r="J16" s="147"/>
      <c r="K16" s="147"/>
    </row>
    <row r="17" spans="1:11" ht="14.25" thickTop="1" thickBot="1">
      <c r="A17" s="147"/>
      <c r="B17" s="147"/>
      <c r="C17" s="147"/>
      <c r="D17" s="51"/>
      <c r="E17" s="52">
        <v>14</v>
      </c>
      <c r="F17" s="60"/>
      <c r="G17" s="61"/>
      <c r="H17" s="51"/>
      <c r="I17" s="147"/>
      <c r="J17" s="147"/>
      <c r="K17" s="147"/>
    </row>
    <row r="18" spans="1:11" ht="14.25" thickTop="1" thickBot="1">
      <c r="A18" s="147"/>
      <c r="B18" s="147"/>
      <c r="C18" s="147"/>
      <c r="D18" s="51"/>
      <c r="E18" s="52">
        <v>15</v>
      </c>
      <c r="F18" s="60"/>
      <c r="G18" s="61"/>
      <c r="H18" s="51"/>
      <c r="I18" s="147"/>
      <c r="J18" s="147"/>
      <c r="K18" s="147"/>
    </row>
    <row r="19" spans="1:11" ht="14.25" thickTop="1" thickBot="1">
      <c r="A19" s="147"/>
      <c r="B19" s="147"/>
      <c r="C19" s="147"/>
      <c r="D19" s="51"/>
      <c r="E19" s="52">
        <v>16</v>
      </c>
      <c r="F19" s="60"/>
      <c r="G19" s="61"/>
      <c r="H19" s="51"/>
      <c r="I19" s="147"/>
      <c r="J19" s="147"/>
      <c r="K19" s="147"/>
    </row>
    <row r="20" spans="1:11" ht="14.25" thickTop="1" thickBot="1">
      <c r="A20" s="147"/>
      <c r="B20" s="147"/>
      <c r="C20" s="147"/>
      <c r="D20" s="51"/>
      <c r="E20" s="52">
        <v>17</v>
      </c>
      <c r="F20" s="60"/>
      <c r="G20" s="61"/>
      <c r="H20" s="51"/>
      <c r="I20" s="147"/>
      <c r="J20" s="147"/>
      <c r="K20" s="147"/>
    </row>
    <row r="21" spans="1:11" ht="14.25" thickTop="1" thickBot="1">
      <c r="A21" s="147"/>
      <c r="B21" s="147"/>
      <c r="C21" s="147"/>
      <c r="D21" s="51"/>
      <c r="E21" s="52">
        <v>18</v>
      </c>
      <c r="F21" s="60"/>
      <c r="G21" s="61"/>
      <c r="H21" s="51"/>
      <c r="I21" s="147"/>
      <c r="J21" s="147"/>
      <c r="K21" s="147"/>
    </row>
    <row r="22" spans="1:11" ht="14.25" thickTop="1" thickBot="1">
      <c r="A22" s="147"/>
      <c r="B22" s="147"/>
      <c r="C22" s="147"/>
      <c r="D22" s="51"/>
      <c r="E22" s="52">
        <v>19</v>
      </c>
      <c r="F22" s="60"/>
      <c r="G22" s="61"/>
      <c r="H22" s="51"/>
      <c r="I22" s="147"/>
      <c r="J22" s="147"/>
      <c r="K22" s="147"/>
    </row>
    <row r="23" spans="1:11" ht="14.25" thickTop="1" thickBot="1">
      <c r="A23" s="147"/>
      <c r="B23" s="147"/>
      <c r="C23" s="147"/>
      <c r="D23" s="51"/>
      <c r="E23" s="52">
        <v>20</v>
      </c>
      <c r="F23" s="60"/>
      <c r="G23" s="61"/>
      <c r="H23" s="51"/>
      <c r="I23" s="147"/>
      <c r="J23" s="147"/>
      <c r="K23" s="147"/>
    </row>
    <row r="24" spans="1:11" ht="14.25" thickTop="1" thickBot="1">
      <c r="A24" s="147"/>
      <c r="B24" s="147"/>
      <c r="C24" s="147"/>
      <c r="D24" s="51"/>
      <c r="E24" s="52">
        <v>21</v>
      </c>
      <c r="F24" s="60"/>
      <c r="G24" s="61"/>
      <c r="H24" s="51"/>
      <c r="I24" s="147"/>
      <c r="J24" s="147"/>
      <c r="K24" s="147"/>
    </row>
    <row r="25" spans="1:11" ht="14.25" thickTop="1" thickBot="1">
      <c r="A25" s="147"/>
      <c r="B25" s="147"/>
      <c r="C25" s="147"/>
      <c r="D25" s="51"/>
      <c r="E25" s="52">
        <v>22</v>
      </c>
      <c r="F25" s="60"/>
      <c r="G25" s="61"/>
      <c r="H25" s="51"/>
      <c r="I25" s="147"/>
      <c r="J25" s="147"/>
      <c r="K25" s="147"/>
    </row>
    <row r="26" spans="1:11" ht="14.25" thickTop="1" thickBot="1">
      <c r="A26" s="147"/>
      <c r="B26" s="147"/>
      <c r="C26" s="147"/>
      <c r="D26" s="51"/>
      <c r="E26" s="52">
        <v>23</v>
      </c>
      <c r="F26" s="60"/>
      <c r="G26" s="61"/>
      <c r="H26" s="51"/>
      <c r="I26" s="147"/>
      <c r="J26" s="147"/>
      <c r="K26" s="147"/>
    </row>
    <row r="27" spans="1:11" ht="14.25" thickTop="1" thickBot="1">
      <c r="A27" s="147"/>
      <c r="B27" s="147"/>
      <c r="C27" s="147"/>
      <c r="D27" s="51"/>
      <c r="E27" s="52">
        <v>24</v>
      </c>
      <c r="F27" s="60"/>
      <c r="G27" s="61"/>
      <c r="H27" s="51"/>
      <c r="I27" s="147"/>
      <c r="J27" s="147"/>
      <c r="K27" s="147"/>
    </row>
    <row r="28" spans="1:11" ht="14.25" thickTop="1" thickBot="1">
      <c r="A28" s="147"/>
      <c r="B28" s="147"/>
      <c r="C28" s="147"/>
      <c r="D28" s="51"/>
      <c r="E28" s="52">
        <v>25</v>
      </c>
      <c r="F28" s="60"/>
      <c r="G28" s="61"/>
      <c r="H28" s="51"/>
      <c r="I28" s="147"/>
      <c r="J28" s="147"/>
      <c r="K28" s="147"/>
    </row>
    <row r="29" spans="1:11" ht="14.25" thickTop="1" thickBot="1">
      <c r="A29" s="147"/>
      <c r="B29" s="147"/>
      <c r="C29" s="147"/>
      <c r="D29" s="51"/>
      <c r="E29" s="52">
        <v>26</v>
      </c>
      <c r="F29" s="60"/>
      <c r="G29" s="61"/>
      <c r="H29" s="51"/>
      <c r="I29" s="147"/>
      <c r="J29" s="147"/>
      <c r="K29" s="147"/>
    </row>
    <row r="30" spans="1:11" ht="14.25" thickTop="1" thickBot="1">
      <c r="A30" s="147"/>
      <c r="B30" s="147"/>
      <c r="C30" s="147"/>
      <c r="D30" s="51"/>
      <c r="E30" s="52">
        <v>27</v>
      </c>
      <c r="F30" s="60"/>
      <c r="G30" s="61"/>
      <c r="H30" s="51"/>
      <c r="I30" s="147"/>
      <c r="J30" s="147"/>
      <c r="K30" s="147"/>
    </row>
    <row r="31" spans="1:11" ht="14.25" thickTop="1" thickBot="1">
      <c r="A31" s="147"/>
      <c r="B31" s="147"/>
      <c r="C31" s="147"/>
      <c r="D31" s="51"/>
      <c r="E31" s="52">
        <v>28</v>
      </c>
      <c r="F31" s="60"/>
      <c r="G31" s="61"/>
      <c r="H31" s="51"/>
      <c r="I31" s="147"/>
      <c r="J31" s="147"/>
      <c r="K31" s="147"/>
    </row>
    <row r="32" spans="1:11" ht="14.25" thickTop="1" thickBot="1">
      <c r="A32" s="147"/>
      <c r="B32" s="147"/>
      <c r="C32" s="147"/>
      <c r="D32" s="51"/>
      <c r="E32" s="52">
        <v>29</v>
      </c>
      <c r="F32" s="60"/>
      <c r="G32" s="61"/>
      <c r="H32" s="51"/>
      <c r="I32" s="147"/>
      <c r="J32" s="147"/>
      <c r="K32" s="147"/>
    </row>
    <row r="33" spans="1:11" ht="14.25" thickTop="1" thickBot="1">
      <c r="A33" s="147"/>
      <c r="B33" s="147"/>
      <c r="C33" s="147"/>
      <c r="D33" s="51"/>
      <c r="E33" s="52">
        <v>30</v>
      </c>
      <c r="F33" s="60"/>
      <c r="G33" s="61"/>
      <c r="H33" s="51"/>
      <c r="I33" s="147"/>
      <c r="J33" s="147"/>
      <c r="K33" s="147"/>
    </row>
    <row r="34" spans="1:11" ht="13.5" thickTop="1">
      <c r="A34" s="147"/>
      <c r="B34" s="147"/>
      <c r="C34" s="147"/>
      <c r="D34" s="49"/>
      <c r="E34" s="53"/>
      <c r="F34" s="54"/>
      <c r="G34" s="55"/>
      <c r="H34" s="49"/>
      <c r="I34" s="147"/>
      <c r="J34" s="147"/>
      <c r="K34" s="147"/>
    </row>
    <row r="35" spans="1:11">
      <c r="A35" s="147"/>
      <c r="B35" s="147"/>
      <c r="C35" s="147"/>
      <c r="D35" s="49"/>
      <c r="E35" s="56"/>
      <c r="F35" s="57"/>
      <c r="G35" s="58"/>
      <c r="H35" s="49"/>
      <c r="I35" s="147"/>
      <c r="J35" s="147"/>
      <c r="K35" s="147"/>
    </row>
    <row r="36" spans="1:11">
      <c r="A36" s="147"/>
      <c r="B36" s="147"/>
      <c r="C36" s="147"/>
      <c r="D36" s="49"/>
      <c r="E36" s="56"/>
      <c r="F36" s="57"/>
      <c r="G36" s="58"/>
      <c r="H36" s="49"/>
      <c r="I36" s="147"/>
      <c r="J36" s="147"/>
      <c r="K36" s="147"/>
    </row>
    <row r="37" spans="1:11">
      <c r="A37" s="147"/>
      <c r="B37" s="147"/>
      <c r="C37" s="147"/>
      <c r="D37" s="49"/>
      <c r="E37" s="56"/>
      <c r="F37" s="57"/>
      <c r="G37" s="58"/>
      <c r="H37" s="49"/>
      <c r="I37" s="147"/>
      <c r="J37" s="147"/>
      <c r="K37" s="147"/>
    </row>
    <row r="38" spans="1:11">
      <c r="A38" s="147"/>
      <c r="B38" s="147"/>
      <c r="C38" s="147"/>
      <c r="D38" s="49"/>
      <c r="E38" s="56"/>
      <c r="F38" s="57"/>
      <c r="G38" s="58"/>
      <c r="H38" s="49"/>
      <c r="I38" s="147"/>
      <c r="J38" s="147"/>
      <c r="K38" s="147"/>
    </row>
    <row r="39" spans="1:11">
      <c r="A39" s="147"/>
      <c r="B39" s="147"/>
      <c r="C39" s="147"/>
      <c r="D39" s="49"/>
      <c r="E39" s="56"/>
      <c r="F39" s="57"/>
      <c r="G39" s="58"/>
      <c r="H39" s="49"/>
      <c r="I39" s="147"/>
      <c r="J39" s="147"/>
      <c r="K39" s="147"/>
    </row>
    <row r="40" spans="1:11">
      <c r="A40" s="147"/>
      <c r="B40" s="147"/>
      <c r="C40" s="147"/>
      <c r="D40" s="49"/>
      <c r="E40" s="56"/>
      <c r="F40" s="57"/>
      <c r="G40" s="58"/>
      <c r="H40" s="49"/>
      <c r="I40" s="147"/>
      <c r="J40" s="147"/>
      <c r="K40" s="147"/>
    </row>
    <row r="41" spans="1:11">
      <c r="A41" s="147"/>
      <c r="B41" s="147"/>
      <c r="C41" s="147"/>
      <c r="D41" s="49"/>
      <c r="E41" s="56"/>
      <c r="F41" s="57"/>
      <c r="G41" s="58"/>
      <c r="H41" s="49"/>
      <c r="I41" s="147"/>
      <c r="J41" s="147"/>
      <c r="K41" s="147"/>
    </row>
    <row r="42" spans="1:11">
      <c r="A42" s="147"/>
      <c r="B42" s="147"/>
      <c r="C42" s="147"/>
      <c r="D42" s="49"/>
      <c r="E42" s="56"/>
      <c r="F42" s="57"/>
      <c r="G42" s="58"/>
      <c r="H42" s="49"/>
      <c r="I42" s="147"/>
      <c r="J42" s="147"/>
      <c r="K42" s="147"/>
    </row>
    <row r="43" spans="1:11">
      <c r="A43" s="147"/>
      <c r="B43" s="147"/>
      <c r="C43" s="147"/>
      <c r="D43" s="49"/>
      <c r="E43" s="56"/>
      <c r="F43" s="57"/>
      <c r="G43" s="58"/>
      <c r="H43" s="49"/>
      <c r="I43" s="147"/>
      <c r="J43" s="147"/>
      <c r="K43" s="147"/>
    </row>
    <row r="44" spans="1:11">
      <c r="A44" s="147"/>
      <c r="B44" s="147"/>
      <c r="C44" s="147"/>
      <c r="D44" s="49"/>
      <c r="E44" s="49"/>
      <c r="F44" s="49"/>
      <c r="G44" s="49"/>
      <c r="H44" s="49"/>
      <c r="I44" s="147"/>
      <c r="J44" s="147"/>
      <c r="K44" s="147"/>
    </row>
    <row r="45" spans="1:11">
      <c r="A45" s="147"/>
      <c r="B45" s="147"/>
      <c r="C45" s="147"/>
      <c r="D45" s="49"/>
      <c r="E45" s="49"/>
      <c r="F45" s="49"/>
      <c r="G45" s="49"/>
      <c r="H45" s="49"/>
      <c r="I45" s="147"/>
      <c r="J45" s="147"/>
      <c r="K45" s="147"/>
    </row>
    <row r="46" spans="1:11">
      <c r="A46" s="147"/>
      <c r="B46" s="147"/>
      <c r="C46" s="147"/>
      <c r="D46" s="49"/>
      <c r="E46" s="49"/>
      <c r="F46" s="49"/>
      <c r="G46" s="49"/>
      <c r="H46" s="49"/>
      <c r="I46" s="147"/>
      <c r="J46" s="147"/>
      <c r="K46" s="147"/>
    </row>
    <row r="47" spans="1:11">
      <c r="A47" s="147"/>
      <c r="B47" s="147"/>
      <c r="C47" s="147"/>
      <c r="D47" s="59"/>
      <c r="E47" s="59"/>
      <c r="F47" s="59"/>
      <c r="G47" s="59"/>
      <c r="H47" s="59"/>
      <c r="I47" s="147"/>
      <c r="J47" s="147"/>
      <c r="K47" s="147"/>
    </row>
    <row r="48" spans="1:11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</row>
    <row r="49" spans="1:11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</row>
    <row r="50" spans="1:11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</row>
    <row r="51" spans="1:11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</row>
    <row r="52" spans="1:11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</row>
    <row r="53" spans="1:11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</row>
    <row r="54" spans="1:11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</row>
    <row r="55" spans="1:11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</row>
    <row r="56" spans="1:11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</row>
    <row r="57" spans="1:11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</row>
    <row r="58" spans="1:11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</row>
    <row r="59" spans="1:11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</row>
    <row r="60" spans="1:11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</row>
  </sheetData>
  <mergeCells count="1">
    <mergeCell ref="E2:G2"/>
  </mergeCells>
  <phoneticPr fontId="3" type="noConversion"/>
  <pageMargins left="0.78740157480314965" right="0.78740157480314965" top="0.78740157480314965" bottom="0.78740157480314965" header="0.59055118110236227" footer="0.59055118110236227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1"/>
  <dimension ref="A1:AF40"/>
  <sheetViews>
    <sheetView workbookViewId="0">
      <selection activeCell="I10" sqref="I10"/>
    </sheetView>
  </sheetViews>
  <sheetFormatPr defaultRowHeight="12.75"/>
  <cols>
    <col min="1" max="1" width="3.7109375" customWidth="1"/>
    <col min="2" max="2" width="5.28515625" customWidth="1"/>
    <col min="3" max="5" width="8.7109375" customWidth="1"/>
    <col min="6" max="30" width="3.7109375" customWidth="1"/>
    <col min="31" max="31" width="7" customWidth="1"/>
  </cols>
  <sheetData>
    <row r="1" spans="1:31" ht="21" customHeight="1" thickTop="1" thickBot="1">
      <c r="A1" s="246" t="str">
        <f>'K. Bilgiler'!H7</f>
        <v>ABDİPAŞA ÇPAL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</row>
    <row r="2" spans="1:31" ht="18" customHeight="1" thickTop="1" thickBot="1">
      <c r="A2" s="238">
        <f>'K. Bilgiler'!H11</f>
        <v>10</v>
      </c>
      <c r="B2" s="239"/>
      <c r="C2" s="62" t="str">
        <f>'K. Bilgiler'!H13</f>
        <v>B</v>
      </c>
      <c r="D2" s="239" t="s">
        <v>61</v>
      </c>
      <c r="E2" s="239"/>
      <c r="F2" s="239" t="str">
        <f>'K. Bilgiler'!H9</f>
        <v>BİLGİSAYARDA OFİS PROGRAMLARI</v>
      </c>
      <c r="G2" s="239"/>
      <c r="H2" s="239"/>
      <c r="I2" s="239"/>
      <c r="J2" s="239"/>
      <c r="K2" s="239"/>
      <c r="L2" s="239"/>
      <c r="M2" s="239"/>
      <c r="N2" s="239"/>
      <c r="O2" s="239"/>
      <c r="P2" s="240"/>
      <c r="Q2" s="240"/>
      <c r="R2" s="239" t="s">
        <v>1</v>
      </c>
      <c r="S2" s="240"/>
      <c r="T2" s="240"/>
      <c r="U2" s="240"/>
      <c r="V2" s="238" t="s">
        <v>0</v>
      </c>
      <c r="W2" s="240"/>
      <c r="X2" s="239" t="s">
        <v>2</v>
      </c>
      <c r="Y2" s="239"/>
      <c r="Z2" s="239"/>
      <c r="AA2" s="239"/>
      <c r="AB2" s="239"/>
      <c r="AC2" s="239"/>
      <c r="AD2" s="247" t="s">
        <v>145</v>
      </c>
      <c r="AE2" s="239"/>
    </row>
    <row r="3" spans="1:31" ht="24" customHeight="1" thickTop="1" thickBot="1">
      <c r="A3" s="244" t="s">
        <v>3</v>
      </c>
      <c r="B3" s="244" t="s">
        <v>5</v>
      </c>
      <c r="C3" s="248" t="s">
        <v>4</v>
      </c>
      <c r="D3" s="249"/>
      <c r="E3" s="249"/>
      <c r="F3" s="63" t="s">
        <v>26</v>
      </c>
      <c r="G3" s="63" t="s">
        <v>26</v>
      </c>
      <c r="H3" s="63" t="s">
        <v>26</v>
      </c>
      <c r="I3" s="63" t="s">
        <v>26</v>
      </c>
      <c r="J3" s="63" t="s">
        <v>26</v>
      </c>
      <c r="K3" s="63" t="s">
        <v>26</v>
      </c>
      <c r="L3" s="63" t="s">
        <v>26</v>
      </c>
      <c r="M3" s="63" t="s">
        <v>26</v>
      </c>
      <c r="N3" s="63" t="s">
        <v>26</v>
      </c>
      <c r="O3" s="63" t="s">
        <v>26</v>
      </c>
      <c r="P3" s="63" t="s">
        <v>26</v>
      </c>
      <c r="Q3" s="63" t="s">
        <v>26</v>
      </c>
      <c r="R3" s="63" t="s">
        <v>26</v>
      </c>
      <c r="S3" s="63" t="s">
        <v>26</v>
      </c>
      <c r="T3" s="63" t="s">
        <v>26</v>
      </c>
      <c r="U3" s="63" t="s">
        <v>26</v>
      </c>
      <c r="V3" s="63" t="s">
        <v>26</v>
      </c>
      <c r="W3" s="63" t="s">
        <v>26</v>
      </c>
      <c r="X3" s="63" t="s">
        <v>26</v>
      </c>
      <c r="Y3" s="63" t="s">
        <v>26</v>
      </c>
      <c r="Z3" s="63" t="s">
        <v>26</v>
      </c>
      <c r="AA3" s="63" t="s">
        <v>26</v>
      </c>
      <c r="AB3" s="63" t="s">
        <v>26</v>
      </c>
      <c r="AC3" s="63" t="s">
        <v>26</v>
      </c>
      <c r="AD3" s="63" t="s">
        <v>26</v>
      </c>
      <c r="AE3" s="244" t="s">
        <v>6</v>
      </c>
    </row>
    <row r="4" spans="1:31" ht="16.5" customHeight="1" thickTop="1" thickBot="1">
      <c r="A4" s="245"/>
      <c r="B4" s="245"/>
      <c r="C4" s="249"/>
      <c r="D4" s="249"/>
      <c r="E4" s="249"/>
      <c r="F4" s="64" t="s">
        <v>0</v>
      </c>
      <c r="G4" s="64" t="s">
        <v>7</v>
      </c>
      <c r="H4" s="64" t="s">
        <v>8</v>
      </c>
      <c r="I4" s="64" t="s">
        <v>9</v>
      </c>
      <c r="J4" s="64" t="s">
        <v>10</v>
      </c>
      <c r="K4" s="64" t="s">
        <v>11</v>
      </c>
      <c r="L4" s="64" t="s">
        <v>12</v>
      </c>
      <c r="M4" s="64" t="s">
        <v>13</v>
      </c>
      <c r="N4" s="64" t="s">
        <v>14</v>
      </c>
      <c r="O4" s="64" t="s">
        <v>15</v>
      </c>
      <c r="P4" s="64" t="s">
        <v>16</v>
      </c>
      <c r="Q4" s="64" t="s">
        <v>17</v>
      </c>
      <c r="R4" s="64" t="s">
        <v>18</v>
      </c>
      <c r="S4" s="64" t="s">
        <v>19</v>
      </c>
      <c r="T4" s="64" t="s">
        <v>20</v>
      </c>
      <c r="U4" s="64" t="s">
        <v>21</v>
      </c>
      <c r="V4" s="64" t="s">
        <v>22</v>
      </c>
      <c r="W4" s="64" t="s">
        <v>23</v>
      </c>
      <c r="X4" s="64" t="s">
        <v>24</v>
      </c>
      <c r="Y4" s="64" t="s">
        <v>25</v>
      </c>
      <c r="Z4" s="64" t="s">
        <v>53</v>
      </c>
      <c r="AA4" s="64" t="s">
        <v>54</v>
      </c>
      <c r="AB4" s="64" t="s">
        <v>55</v>
      </c>
      <c r="AC4" s="64" t="s">
        <v>56</v>
      </c>
      <c r="AD4" s="64" t="s">
        <v>57</v>
      </c>
      <c r="AE4" s="245"/>
    </row>
    <row r="5" spans="1:31" ht="12" customHeight="1" thickTop="1" thickBot="1">
      <c r="A5" s="65">
        <v>1</v>
      </c>
      <c r="B5" s="66">
        <f>'S. Listesi'!F4</f>
        <v>0</v>
      </c>
      <c r="C5" s="241">
        <f>'S. Listesi'!G4</f>
        <v>0</v>
      </c>
      <c r="D5" s="241"/>
      <c r="E5" s="241"/>
      <c r="F5" s="77">
        <v>4</v>
      </c>
      <c r="G5" s="77">
        <v>0</v>
      </c>
      <c r="H5" s="77">
        <v>4</v>
      </c>
      <c r="I5" s="77">
        <v>0</v>
      </c>
      <c r="J5" s="77">
        <v>4</v>
      </c>
      <c r="K5" s="77">
        <v>0</v>
      </c>
      <c r="L5" s="77">
        <v>4</v>
      </c>
      <c r="M5" s="77">
        <v>4</v>
      </c>
      <c r="N5" s="77">
        <v>4</v>
      </c>
      <c r="O5" s="77">
        <v>4</v>
      </c>
      <c r="P5" s="77">
        <v>0</v>
      </c>
      <c r="Q5" s="77">
        <v>4</v>
      </c>
      <c r="R5" s="77">
        <v>4</v>
      </c>
      <c r="S5" s="77">
        <v>0</v>
      </c>
      <c r="T5" s="77">
        <v>4</v>
      </c>
      <c r="U5" s="77">
        <v>4</v>
      </c>
      <c r="V5" s="77">
        <v>4</v>
      </c>
      <c r="W5" s="77">
        <v>4</v>
      </c>
      <c r="X5" s="77">
        <v>4</v>
      </c>
      <c r="Y5" s="77">
        <v>4</v>
      </c>
      <c r="Z5" s="77">
        <v>4</v>
      </c>
      <c r="AA5" s="77">
        <v>4</v>
      </c>
      <c r="AB5" s="77">
        <v>4</v>
      </c>
      <c r="AC5" s="77">
        <v>4</v>
      </c>
      <c r="AD5" s="77">
        <v>0</v>
      </c>
      <c r="AE5" s="67">
        <f>SUM(F5:AD5)</f>
        <v>76</v>
      </c>
    </row>
    <row r="6" spans="1:31" ht="12" customHeight="1" thickTop="1" thickBot="1">
      <c r="A6" s="65">
        <v>2</v>
      </c>
      <c r="B6" s="66">
        <f>'S. Listesi'!F5</f>
        <v>0</v>
      </c>
      <c r="C6" s="241">
        <f>'S. Listesi'!G5</f>
        <v>0</v>
      </c>
      <c r="D6" s="241"/>
      <c r="E6" s="241"/>
      <c r="F6" s="77">
        <v>4</v>
      </c>
      <c r="G6" s="77">
        <v>4</v>
      </c>
      <c r="H6" s="77">
        <v>4</v>
      </c>
      <c r="I6" s="77">
        <v>4</v>
      </c>
      <c r="J6" s="77">
        <v>4</v>
      </c>
      <c r="K6" s="77">
        <v>4</v>
      </c>
      <c r="L6" s="77">
        <v>4</v>
      </c>
      <c r="M6" s="77">
        <v>4</v>
      </c>
      <c r="N6" s="77">
        <v>4</v>
      </c>
      <c r="O6" s="77">
        <v>4</v>
      </c>
      <c r="P6" s="77">
        <v>4</v>
      </c>
      <c r="Q6" s="77">
        <v>0</v>
      </c>
      <c r="R6" s="77">
        <v>4</v>
      </c>
      <c r="S6" s="77">
        <v>0</v>
      </c>
      <c r="T6" s="77">
        <v>4</v>
      </c>
      <c r="U6" s="77">
        <v>4</v>
      </c>
      <c r="V6" s="77">
        <v>4</v>
      </c>
      <c r="W6" s="77">
        <v>4</v>
      </c>
      <c r="X6" s="77">
        <v>4</v>
      </c>
      <c r="Y6" s="77">
        <v>4</v>
      </c>
      <c r="Z6" s="77">
        <v>4</v>
      </c>
      <c r="AA6" s="77">
        <v>4</v>
      </c>
      <c r="AB6" s="77">
        <v>4</v>
      </c>
      <c r="AC6" s="77">
        <v>4</v>
      </c>
      <c r="AD6" s="77">
        <v>0</v>
      </c>
      <c r="AE6" s="67">
        <f>SUM(F6:AD6)</f>
        <v>88</v>
      </c>
    </row>
    <row r="7" spans="1:31" ht="12" customHeight="1" thickTop="1" thickBot="1">
      <c r="A7" s="65">
        <v>3</v>
      </c>
      <c r="B7" s="66">
        <f>'S. Listesi'!F6</f>
        <v>0</v>
      </c>
      <c r="C7" s="241">
        <f>'S. Listesi'!G6</f>
        <v>0</v>
      </c>
      <c r="D7" s="241"/>
      <c r="E7" s="241"/>
      <c r="F7" s="77">
        <v>4</v>
      </c>
      <c r="G7" s="77">
        <v>0</v>
      </c>
      <c r="H7" s="77">
        <v>4</v>
      </c>
      <c r="I7" s="77">
        <v>0</v>
      </c>
      <c r="J7" s="77">
        <v>4</v>
      </c>
      <c r="K7" s="77">
        <v>0</v>
      </c>
      <c r="L7" s="77">
        <v>4</v>
      </c>
      <c r="M7" s="77">
        <v>4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4</v>
      </c>
      <c r="V7" s="77">
        <v>0</v>
      </c>
      <c r="W7" s="77">
        <v>4</v>
      </c>
      <c r="X7" s="77">
        <v>4</v>
      </c>
      <c r="Y7" s="77">
        <v>4</v>
      </c>
      <c r="Z7" s="77">
        <v>4</v>
      </c>
      <c r="AA7" s="77">
        <v>4</v>
      </c>
      <c r="AB7" s="77">
        <v>0</v>
      </c>
      <c r="AC7" s="77">
        <v>4</v>
      </c>
      <c r="AD7" s="77">
        <v>0</v>
      </c>
      <c r="AE7" s="67">
        <f t="shared" ref="AE7:AE34" si="0">SUM(F7:AD7)</f>
        <v>48</v>
      </c>
    </row>
    <row r="8" spans="1:31" ht="12" customHeight="1" thickTop="1" thickBot="1">
      <c r="A8" s="65">
        <v>4</v>
      </c>
      <c r="B8" s="66">
        <f>'S. Listesi'!F7</f>
        <v>0</v>
      </c>
      <c r="C8" s="241">
        <f>'S. Listesi'!G7</f>
        <v>0</v>
      </c>
      <c r="D8" s="241"/>
      <c r="E8" s="241"/>
      <c r="F8" s="77">
        <v>4</v>
      </c>
      <c r="G8" s="77">
        <v>0</v>
      </c>
      <c r="H8" s="77">
        <v>4</v>
      </c>
      <c r="I8" s="77">
        <v>4</v>
      </c>
      <c r="J8" s="77">
        <v>0</v>
      </c>
      <c r="K8" s="77">
        <v>0</v>
      </c>
      <c r="L8" s="77">
        <v>4</v>
      </c>
      <c r="M8" s="77">
        <v>4</v>
      </c>
      <c r="N8" s="77">
        <v>0</v>
      </c>
      <c r="O8" s="77">
        <v>4</v>
      </c>
      <c r="P8" s="77">
        <v>0</v>
      </c>
      <c r="Q8" s="77">
        <v>4</v>
      </c>
      <c r="R8" s="77">
        <v>4</v>
      </c>
      <c r="S8" s="77">
        <v>0</v>
      </c>
      <c r="T8" s="77">
        <v>0</v>
      </c>
      <c r="U8" s="77">
        <v>0</v>
      </c>
      <c r="V8" s="77">
        <v>0</v>
      </c>
      <c r="W8" s="77">
        <v>4</v>
      </c>
      <c r="X8" s="77">
        <v>0</v>
      </c>
      <c r="Y8" s="77">
        <v>4</v>
      </c>
      <c r="Z8" s="77">
        <v>4</v>
      </c>
      <c r="AA8" s="77">
        <v>4</v>
      </c>
      <c r="AB8" s="77">
        <v>4</v>
      </c>
      <c r="AC8" s="77">
        <v>4</v>
      </c>
      <c r="AD8" s="77">
        <v>0</v>
      </c>
      <c r="AE8" s="67">
        <f t="shared" si="0"/>
        <v>56</v>
      </c>
    </row>
    <row r="9" spans="1:31" ht="12" customHeight="1" thickTop="1" thickBot="1">
      <c r="A9" s="65">
        <v>5</v>
      </c>
      <c r="B9" s="66">
        <f>'S. Listesi'!F8</f>
        <v>0</v>
      </c>
      <c r="C9" s="241">
        <f>'S. Listesi'!G8</f>
        <v>0</v>
      </c>
      <c r="D9" s="241"/>
      <c r="E9" s="241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67">
        <f t="shared" si="0"/>
        <v>0</v>
      </c>
    </row>
    <row r="10" spans="1:31" ht="12" customHeight="1" thickTop="1" thickBot="1">
      <c r="A10" s="65">
        <v>6</v>
      </c>
      <c r="B10" s="66">
        <f>'S. Listesi'!F9</f>
        <v>0</v>
      </c>
      <c r="C10" s="241">
        <f>'S. Listesi'!G9</f>
        <v>0</v>
      </c>
      <c r="D10" s="241"/>
      <c r="E10" s="241"/>
      <c r="F10" s="77">
        <v>4</v>
      </c>
      <c r="G10" s="77">
        <v>4</v>
      </c>
      <c r="H10" s="77">
        <v>4</v>
      </c>
      <c r="I10" s="77">
        <v>4</v>
      </c>
      <c r="J10" s="77">
        <v>4</v>
      </c>
      <c r="K10" s="77">
        <v>0</v>
      </c>
      <c r="L10" s="77">
        <v>4</v>
      </c>
      <c r="M10" s="77">
        <v>4</v>
      </c>
      <c r="N10" s="77">
        <v>0</v>
      </c>
      <c r="O10" s="77">
        <v>4</v>
      </c>
      <c r="P10" s="77">
        <v>0</v>
      </c>
      <c r="Q10" s="77">
        <v>4</v>
      </c>
      <c r="R10" s="77">
        <v>0</v>
      </c>
      <c r="S10" s="77">
        <v>4</v>
      </c>
      <c r="T10" s="77">
        <v>4</v>
      </c>
      <c r="U10" s="77">
        <v>4</v>
      </c>
      <c r="V10" s="77">
        <v>4</v>
      </c>
      <c r="W10" s="77">
        <v>4</v>
      </c>
      <c r="X10" s="77">
        <v>0</v>
      </c>
      <c r="Y10" s="77">
        <v>4</v>
      </c>
      <c r="Z10" s="77">
        <v>4</v>
      </c>
      <c r="AA10" s="77">
        <v>4</v>
      </c>
      <c r="AB10" s="77">
        <v>4</v>
      </c>
      <c r="AC10" s="77">
        <v>4</v>
      </c>
      <c r="AD10" s="77">
        <v>4</v>
      </c>
      <c r="AE10" s="67">
        <f t="shared" si="0"/>
        <v>80</v>
      </c>
    </row>
    <row r="11" spans="1:31" ht="12" customHeight="1" thickTop="1" thickBot="1">
      <c r="A11" s="65">
        <v>7</v>
      </c>
      <c r="B11" s="66">
        <f>'S. Listesi'!F10</f>
        <v>0</v>
      </c>
      <c r="C11" s="241">
        <f>'S. Listesi'!G10</f>
        <v>0</v>
      </c>
      <c r="D11" s="241"/>
      <c r="E11" s="241"/>
      <c r="F11" s="77">
        <v>0</v>
      </c>
      <c r="G11" s="77">
        <v>4</v>
      </c>
      <c r="H11" s="77">
        <v>4</v>
      </c>
      <c r="I11" s="77">
        <v>0</v>
      </c>
      <c r="J11" s="77">
        <v>4</v>
      </c>
      <c r="K11" s="77">
        <v>0</v>
      </c>
      <c r="L11" s="77">
        <v>4</v>
      </c>
      <c r="M11" s="77">
        <v>4</v>
      </c>
      <c r="N11" s="77">
        <v>4</v>
      </c>
      <c r="O11" s="77">
        <v>0</v>
      </c>
      <c r="P11" s="77">
        <v>4</v>
      </c>
      <c r="Q11" s="77">
        <v>4</v>
      </c>
      <c r="R11" s="77">
        <v>0</v>
      </c>
      <c r="S11" s="77">
        <v>0</v>
      </c>
      <c r="T11" s="77">
        <v>4</v>
      </c>
      <c r="U11" s="77">
        <v>0</v>
      </c>
      <c r="V11" s="77">
        <v>4</v>
      </c>
      <c r="W11" s="77">
        <v>4</v>
      </c>
      <c r="X11" s="77">
        <v>0</v>
      </c>
      <c r="Y11" s="77">
        <v>4</v>
      </c>
      <c r="Z11" s="77">
        <v>4</v>
      </c>
      <c r="AA11" s="77">
        <v>4</v>
      </c>
      <c r="AB11" s="77">
        <v>4</v>
      </c>
      <c r="AC11" s="77">
        <v>4</v>
      </c>
      <c r="AD11" s="77">
        <v>0</v>
      </c>
      <c r="AE11" s="67">
        <f t="shared" si="0"/>
        <v>64</v>
      </c>
    </row>
    <row r="12" spans="1:31" ht="12" customHeight="1" thickTop="1" thickBot="1">
      <c r="A12" s="65">
        <v>8</v>
      </c>
      <c r="B12" s="66">
        <f>'S. Listesi'!F11</f>
        <v>0</v>
      </c>
      <c r="C12" s="241">
        <f>'S. Listesi'!G11</f>
        <v>0</v>
      </c>
      <c r="D12" s="241"/>
      <c r="E12" s="241"/>
      <c r="F12" s="77">
        <v>0</v>
      </c>
      <c r="G12" s="77">
        <v>0</v>
      </c>
      <c r="H12" s="77">
        <v>4</v>
      </c>
      <c r="I12" s="77">
        <v>4</v>
      </c>
      <c r="J12" s="77">
        <v>4</v>
      </c>
      <c r="K12" s="77">
        <v>0</v>
      </c>
      <c r="L12" s="77">
        <v>4</v>
      </c>
      <c r="M12" s="77">
        <v>4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4</v>
      </c>
      <c r="U12" s="77">
        <v>4</v>
      </c>
      <c r="V12" s="77">
        <v>4</v>
      </c>
      <c r="W12" s="77">
        <v>4</v>
      </c>
      <c r="X12" s="77">
        <v>4</v>
      </c>
      <c r="Y12" s="77">
        <v>4</v>
      </c>
      <c r="Z12" s="77">
        <v>4</v>
      </c>
      <c r="AA12" s="77">
        <v>4</v>
      </c>
      <c r="AB12" s="77">
        <v>4</v>
      </c>
      <c r="AC12" s="77">
        <v>4</v>
      </c>
      <c r="AD12" s="77">
        <v>4</v>
      </c>
      <c r="AE12" s="67">
        <f t="shared" si="0"/>
        <v>64</v>
      </c>
    </row>
    <row r="13" spans="1:31" ht="12" customHeight="1" thickTop="1" thickBot="1">
      <c r="A13" s="65">
        <v>9</v>
      </c>
      <c r="B13" s="66">
        <f>'S. Listesi'!F12</f>
        <v>0</v>
      </c>
      <c r="C13" s="241">
        <f>'S. Listesi'!G12</f>
        <v>0</v>
      </c>
      <c r="D13" s="241"/>
      <c r="E13" s="241"/>
      <c r="F13" s="77">
        <v>4</v>
      </c>
      <c r="G13" s="77">
        <v>4</v>
      </c>
      <c r="H13" s="77">
        <v>4</v>
      </c>
      <c r="I13" s="77">
        <v>4</v>
      </c>
      <c r="J13" s="77">
        <v>0</v>
      </c>
      <c r="K13" s="77">
        <v>0</v>
      </c>
      <c r="L13" s="77">
        <v>4</v>
      </c>
      <c r="M13" s="77">
        <v>4</v>
      </c>
      <c r="N13" s="77">
        <v>0</v>
      </c>
      <c r="O13" s="77">
        <v>4</v>
      </c>
      <c r="P13" s="77">
        <v>4</v>
      </c>
      <c r="Q13" s="77">
        <v>0</v>
      </c>
      <c r="R13" s="77">
        <v>4</v>
      </c>
      <c r="S13" s="77">
        <v>0</v>
      </c>
      <c r="T13" s="77">
        <v>0</v>
      </c>
      <c r="U13" s="77">
        <v>4</v>
      </c>
      <c r="V13" s="77">
        <v>4</v>
      </c>
      <c r="W13" s="77">
        <v>4</v>
      </c>
      <c r="X13" s="77">
        <v>0</v>
      </c>
      <c r="Y13" s="77">
        <v>4</v>
      </c>
      <c r="Z13" s="77">
        <v>4</v>
      </c>
      <c r="AA13" s="77">
        <v>4</v>
      </c>
      <c r="AB13" s="77">
        <v>4</v>
      </c>
      <c r="AC13" s="77">
        <v>4</v>
      </c>
      <c r="AD13" s="77">
        <v>0</v>
      </c>
      <c r="AE13" s="67">
        <f t="shared" si="0"/>
        <v>68</v>
      </c>
    </row>
    <row r="14" spans="1:31" ht="12" customHeight="1" thickTop="1" thickBot="1">
      <c r="A14" s="65">
        <v>10</v>
      </c>
      <c r="B14" s="66">
        <f>'S. Listesi'!F13</f>
        <v>0</v>
      </c>
      <c r="C14" s="241">
        <f>'S. Listesi'!G13</f>
        <v>0</v>
      </c>
      <c r="D14" s="241"/>
      <c r="E14" s="241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67">
        <f t="shared" si="0"/>
        <v>0</v>
      </c>
    </row>
    <row r="15" spans="1:31" ht="12" customHeight="1" thickTop="1" thickBot="1">
      <c r="A15" s="65">
        <v>11</v>
      </c>
      <c r="B15" s="66">
        <f>'S. Listesi'!F14</f>
        <v>0</v>
      </c>
      <c r="C15" s="241">
        <f>'S. Listesi'!G14</f>
        <v>0</v>
      </c>
      <c r="D15" s="241"/>
      <c r="E15" s="241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67">
        <f t="shared" si="0"/>
        <v>0</v>
      </c>
    </row>
    <row r="16" spans="1:31" ht="12" customHeight="1" thickTop="1" thickBot="1">
      <c r="A16" s="65">
        <v>12</v>
      </c>
      <c r="B16" s="66">
        <f>'S. Listesi'!F15</f>
        <v>0</v>
      </c>
      <c r="C16" s="241">
        <f>'S. Listesi'!G15</f>
        <v>0</v>
      </c>
      <c r="D16" s="241"/>
      <c r="E16" s="241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67">
        <f t="shared" si="0"/>
        <v>0</v>
      </c>
    </row>
    <row r="17" spans="1:31" ht="12" customHeight="1" thickTop="1" thickBot="1">
      <c r="A17" s="65">
        <v>13</v>
      </c>
      <c r="B17" s="66">
        <f>'S. Listesi'!F16</f>
        <v>0</v>
      </c>
      <c r="C17" s="241">
        <f>'S. Listesi'!G16</f>
        <v>0</v>
      </c>
      <c r="D17" s="241"/>
      <c r="E17" s="241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67">
        <f t="shared" si="0"/>
        <v>0</v>
      </c>
    </row>
    <row r="18" spans="1:31" ht="12" customHeight="1" thickTop="1" thickBot="1">
      <c r="A18" s="65">
        <v>14</v>
      </c>
      <c r="B18" s="66">
        <f>'S. Listesi'!F17</f>
        <v>0</v>
      </c>
      <c r="C18" s="241">
        <f>'S. Listesi'!G17</f>
        <v>0</v>
      </c>
      <c r="D18" s="241"/>
      <c r="E18" s="241"/>
      <c r="F18" s="77">
        <v>4</v>
      </c>
      <c r="G18" s="77">
        <v>0</v>
      </c>
      <c r="H18" s="77">
        <v>4</v>
      </c>
      <c r="I18" s="77">
        <v>4</v>
      </c>
      <c r="J18" s="77">
        <v>4</v>
      </c>
      <c r="K18" s="77">
        <v>0</v>
      </c>
      <c r="L18" s="77">
        <v>4</v>
      </c>
      <c r="M18" s="77">
        <v>4</v>
      </c>
      <c r="N18" s="77">
        <v>4</v>
      </c>
      <c r="O18" s="77">
        <v>4</v>
      </c>
      <c r="P18" s="77">
        <v>0</v>
      </c>
      <c r="Q18" s="77">
        <v>0</v>
      </c>
      <c r="R18" s="77">
        <v>4</v>
      </c>
      <c r="S18" s="77">
        <v>0</v>
      </c>
      <c r="T18" s="77">
        <v>4</v>
      </c>
      <c r="U18" s="77">
        <v>4</v>
      </c>
      <c r="V18" s="77">
        <v>4</v>
      </c>
      <c r="W18" s="77">
        <v>4</v>
      </c>
      <c r="X18" s="77">
        <v>0</v>
      </c>
      <c r="Y18" s="77">
        <v>4</v>
      </c>
      <c r="Z18" s="77">
        <v>4</v>
      </c>
      <c r="AA18" s="77">
        <v>4</v>
      </c>
      <c r="AB18" s="77">
        <v>0</v>
      </c>
      <c r="AC18" s="77">
        <v>4</v>
      </c>
      <c r="AD18" s="77">
        <v>0</v>
      </c>
      <c r="AE18" s="67">
        <f t="shared" si="0"/>
        <v>68</v>
      </c>
    </row>
    <row r="19" spans="1:31" ht="12" customHeight="1" thickTop="1" thickBot="1">
      <c r="A19" s="65">
        <v>15</v>
      </c>
      <c r="B19" s="66">
        <f>'S. Listesi'!F18</f>
        <v>0</v>
      </c>
      <c r="C19" s="241">
        <f>'S. Listesi'!G18</f>
        <v>0</v>
      </c>
      <c r="D19" s="241"/>
      <c r="E19" s="241"/>
      <c r="F19" s="77">
        <v>4</v>
      </c>
      <c r="G19" s="77">
        <v>4</v>
      </c>
      <c r="H19" s="77">
        <v>4</v>
      </c>
      <c r="I19" s="77">
        <v>4</v>
      </c>
      <c r="J19" s="77">
        <v>4</v>
      </c>
      <c r="K19" s="77">
        <v>0</v>
      </c>
      <c r="L19" s="77">
        <v>4</v>
      </c>
      <c r="M19" s="77">
        <v>4</v>
      </c>
      <c r="N19" s="77">
        <v>0</v>
      </c>
      <c r="O19" s="77">
        <v>4</v>
      </c>
      <c r="P19" s="77">
        <v>0</v>
      </c>
      <c r="Q19" s="77">
        <v>0</v>
      </c>
      <c r="R19" s="77">
        <v>4</v>
      </c>
      <c r="S19" s="77">
        <v>0</v>
      </c>
      <c r="T19" s="77">
        <v>4</v>
      </c>
      <c r="U19" s="77">
        <v>4</v>
      </c>
      <c r="V19" s="77">
        <v>0</v>
      </c>
      <c r="W19" s="77">
        <v>4</v>
      </c>
      <c r="X19" s="77">
        <v>4</v>
      </c>
      <c r="Y19" s="77">
        <v>4</v>
      </c>
      <c r="Z19" s="77">
        <v>4</v>
      </c>
      <c r="AA19" s="77">
        <v>4</v>
      </c>
      <c r="AB19" s="77">
        <v>0</v>
      </c>
      <c r="AC19" s="77">
        <v>4</v>
      </c>
      <c r="AD19" s="77">
        <v>4</v>
      </c>
      <c r="AE19" s="67">
        <f t="shared" si="0"/>
        <v>72</v>
      </c>
    </row>
    <row r="20" spans="1:31" ht="12" customHeight="1" thickTop="1" thickBot="1">
      <c r="A20" s="65">
        <v>16</v>
      </c>
      <c r="B20" s="66">
        <f>'S. Listesi'!F19</f>
        <v>0</v>
      </c>
      <c r="C20" s="241">
        <f>'S. Listesi'!G19</f>
        <v>0</v>
      </c>
      <c r="D20" s="241"/>
      <c r="E20" s="241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67">
        <f t="shared" si="0"/>
        <v>0</v>
      </c>
    </row>
    <row r="21" spans="1:31" ht="12" customHeight="1" thickTop="1" thickBot="1">
      <c r="A21" s="65">
        <v>17</v>
      </c>
      <c r="B21" s="66">
        <f>'S. Listesi'!F20</f>
        <v>0</v>
      </c>
      <c r="C21" s="241">
        <f>'S. Listesi'!G20</f>
        <v>0</v>
      </c>
      <c r="D21" s="241"/>
      <c r="E21" s="241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67">
        <f t="shared" si="0"/>
        <v>0</v>
      </c>
    </row>
    <row r="22" spans="1:31" ht="12" customHeight="1" thickTop="1" thickBot="1">
      <c r="A22" s="65">
        <v>18</v>
      </c>
      <c r="B22" s="66">
        <f>'S. Listesi'!F21</f>
        <v>0</v>
      </c>
      <c r="C22" s="241">
        <f>'S. Listesi'!G21</f>
        <v>0</v>
      </c>
      <c r="D22" s="241"/>
      <c r="E22" s="241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67">
        <f t="shared" si="0"/>
        <v>0</v>
      </c>
    </row>
    <row r="23" spans="1:31" ht="12" customHeight="1" thickTop="1" thickBot="1">
      <c r="A23" s="65">
        <v>19</v>
      </c>
      <c r="B23" s="66">
        <f>'S. Listesi'!F22</f>
        <v>0</v>
      </c>
      <c r="C23" s="241">
        <f>'S. Listesi'!G22</f>
        <v>0</v>
      </c>
      <c r="D23" s="241"/>
      <c r="E23" s="241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67">
        <f t="shared" si="0"/>
        <v>0</v>
      </c>
    </row>
    <row r="24" spans="1:31" ht="12" customHeight="1" thickTop="1" thickBot="1">
      <c r="A24" s="65">
        <v>20</v>
      </c>
      <c r="B24" s="66">
        <f>'S. Listesi'!F23</f>
        <v>0</v>
      </c>
      <c r="C24" s="241">
        <f>'S. Listesi'!G23</f>
        <v>0</v>
      </c>
      <c r="D24" s="241"/>
      <c r="E24" s="241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67">
        <f t="shared" si="0"/>
        <v>0</v>
      </c>
    </row>
    <row r="25" spans="1:31" ht="12" customHeight="1" thickTop="1" thickBot="1">
      <c r="A25" s="65">
        <v>21</v>
      </c>
      <c r="B25" s="66">
        <f>'S. Listesi'!F24</f>
        <v>0</v>
      </c>
      <c r="C25" s="241">
        <f>'S. Listesi'!G24</f>
        <v>0</v>
      </c>
      <c r="D25" s="241"/>
      <c r="E25" s="241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67">
        <f t="shared" si="0"/>
        <v>0</v>
      </c>
    </row>
    <row r="26" spans="1:31" ht="12" customHeight="1" thickTop="1" thickBot="1">
      <c r="A26" s="65">
        <v>22</v>
      </c>
      <c r="B26" s="66">
        <f>'S. Listesi'!F25</f>
        <v>0</v>
      </c>
      <c r="C26" s="241">
        <f>'S. Listesi'!G25</f>
        <v>0</v>
      </c>
      <c r="D26" s="241"/>
      <c r="E26" s="241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67">
        <f t="shared" si="0"/>
        <v>0</v>
      </c>
    </row>
    <row r="27" spans="1:31" ht="12" customHeight="1" thickTop="1" thickBot="1">
      <c r="A27" s="65">
        <v>23</v>
      </c>
      <c r="B27" s="66">
        <f>'S. Listesi'!F26</f>
        <v>0</v>
      </c>
      <c r="C27" s="241">
        <f>'S. Listesi'!G26</f>
        <v>0</v>
      </c>
      <c r="D27" s="241"/>
      <c r="E27" s="241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67">
        <f t="shared" si="0"/>
        <v>0</v>
      </c>
    </row>
    <row r="28" spans="1:31" ht="12" customHeight="1" thickTop="1" thickBot="1">
      <c r="A28" s="65">
        <v>24</v>
      </c>
      <c r="B28" s="66">
        <f>'S. Listesi'!F27</f>
        <v>0</v>
      </c>
      <c r="C28" s="241">
        <f>'S. Listesi'!G27</f>
        <v>0</v>
      </c>
      <c r="D28" s="241"/>
      <c r="E28" s="241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67">
        <f t="shared" si="0"/>
        <v>0</v>
      </c>
    </row>
    <row r="29" spans="1:31" ht="12" customHeight="1" thickTop="1" thickBot="1">
      <c r="A29" s="65">
        <v>25</v>
      </c>
      <c r="B29" s="66">
        <f>'S. Listesi'!F28</f>
        <v>0</v>
      </c>
      <c r="C29" s="241">
        <f>'S. Listesi'!G28</f>
        <v>0</v>
      </c>
      <c r="D29" s="241"/>
      <c r="E29" s="241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67">
        <f t="shared" si="0"/>
        <v>0</v>
      </c>
    </row>
    <row r="30" spans="1:31" ht="12" customHeight="1" thickTop="1" thickBot="1">
      <c r="A30" s="65">
        <v>26</v>
      </c>
      <c r="B30" s="66">
        <f>'S. Listesi'!F29</f>
        <v>0</v>
      </c>
      <c r="C30" s="241">
        <f>'S. Listesi'!G29</f>
        <v>0</v>
      </c>
      <c r="D30" s="241"/>
      <c r="E30" s="241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67">
        <f t="shared" si="0"/>
        <v>0</v>
      </c>
    </row>
    <row r="31" spans="1:31" ht="12" customHeight="1" thickTop="1" thickBot="1">
      <c r="A31" s="65">
        <v>27</v>
      </c>
      <c r="B31" s="66">
        <f>'S. Listesi'!F30</f>
        <v>0</v>
      </c>
      <c r="C31" s="241">
        <f>'S. Listesi'!G30</f>
        <v>0</v>
      </c>
      <c r="D31" s="241"/>
      <c r="E31" s="241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67">
        <f t="shared" si="0"/>
        <v>0</v>
      </c>
    </row>
    <row r="32" spans="1:31" ht="12" customHeight="1" thickTop="1" thickBot="1">
      <c r="A32" s="65">
        <v>28</v>
      </c>
      <c r="B32" s="66">
        <f>'S. Listesi'!F31</f>
        <v>0</v>
      </c>
      <c r="C32" s="241">
        <f>'S. Listesi'!G31</f>
        <v>0</v>
      </c>
      <c r="D32" s="241"/>
      <c r="E32" s="241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67">
        <f t="shared" si="0"/>
        <v>0</v>
      </c>
    </row>
    <row r="33" spans="1:32" ht="12" customHeight="1" thickTop="1" thickBot="1">
      <c r="A33" s="65">
        <v>29</v>
      </c>
      <c r="B33" s="66">
        <f>'S. Listesi'!F32</f>
        <v>0</v>
      </c>
      <c r="C33" s="241">
        <f>'S. Listesi'!G32</f>
        <v>0</v>
      </c>
      <c r="D33" s="241"/>
      <c r="E33" s="241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67">
        <f t="shared" si="0"/>
        <v>0</v>
      </c>
    </row>
    <row r="34" spans="1:32" ht="12" customHeight="1" thickTop="1" thickBot="1">
      <c r="A34" s="65">
        <v>30</v>
      </c>
      <c r="B34" s="66">
        <f>'S. Listesi'!F33</f>
        <v>0</v>
      </c>
      <c r="C34" s="241">
        <f>'S. Listesi'!G33</f>
        <v>0</v>
      </c>
      <c r="D34" s="241"/>
      <c r="E34" s="241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67">
        <f t="shared" si="0"/>
        <v>0</v>
      </c>
    </row>
    <row r="35" spans="1:32" ht="15" customHeight="1" thickTop="1">
      <c r="A35" s="78"/>
      <c r="B35" s="79"/>
      <c r="C35" s="79"/>
      <c r="D35" s="79"/>
      <c r="E35" s="80"/>
      <c r="F35" s="81">
        <f>SUM(F5:F34)</f>
        <v>32</v>
      </c>
      <c r="G35" s="81">
        <f t="shared" ref="G35:AC35" si="1">SUM(G5:G34)</f>
        <v>20</v>
      </c>
      <c r="H35" s="81">
        <f t="shared" si="1"/>
        <v>40</v>
      </c>
      <c r="I35" s="81">
        <f t="shared" si="1"/>
        <v>28</v>
      </c>
      <c r="J35" s="81">
        <f t="shared" si="1"/>
        <v>32</v>
      </c>
      <c r="K35" s="81">
        <f>SUM(K5:K34)</f>
        <v>4</v>
      </c>
      <c r="L35" s="81">
        <f t="shared" si="1"/>
        <v>40</v>
      </c>
      <c r="M35" s="81">
        <f t="shared" si="1"/>
        <v>40</v>
      </c>
      <c r="N35" s="81">
        <f t="shared" si="1"/>
        <v>16</v>
      </c>
      <c r="O35" s="81">
        <f t="shared" si="1"/>
        <v>28</v>
      </c>
      <c r="P35" s="81">
        <f t="shared" si="1"/>
        <v>12</v>
      </c>
      <c r="Q35" s="81">
        <f t="shared" si="1"/>
        <v>16</v>
      </c>
      <c r="R35" s="81">
        <f t="shared" si="1"/>
        <v>24</v>
      </c>
      <c r="S35" s="81">
        <f t="shared" si="1"/>
        <v>4</v>
      </c>
      <c r="T35" s="81">
        <f t="shared" si="1"/>
        <v>28</v>
      </c>
      <c r="U35" s="81">
        <f t="shared" si="1"/>
        <v>32</v>
      </c>
      <c r="V35" s="81">
        <f t="shared" si="1"/>
        <v>28</v>
      </c>
      <c r="W35" s="81">
        <f t="shared" si="1"/>
        <v>40</v>
      </c>
      <c r="X35" s="81">
        <f t="shared" si="1"/>
        <v>20</v>
      </c>
      <c r="Y35" s="81">
        <f t="shared" si="1"/>
        <v>40</v>
      </c>
      <c r="Z35" s="81">
        <f t="shared" si="1"/>
        <v>40</v>
      </c>
      <c r="AA35" s="81">
        <f t="shared" si="1"/>
        <v>40</v>
      </c>
      <c r="AB35" s="81">
        <f t="shared" si="1"/>
        <v>28</v>
      </c>
      <c r="AC35" s="81">
        <f t="shared" si="1"/>
        <v>40</v>
      </c>
      <c r="AD35" s="81">
        <f>SUM(AD5:AD34)</f>
        <v>12</v>
      </c>
      <c r="AE35" s="81">
        <f>SUM(AE5:AE34)</f>
        <v>684</v>
      </c>
      <c r="AF35" s="44"/>
    </row>
    <row r="36" spans="1:32" ht="12" customHeight="1">
      <c r="A36" s="68"/>
      <c r="B36" s="68"/>
      <c r="C36" s="68"/>
      <c r="D36" s="68"/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</row>
    <row r="37" spans="1:32" ht="15" customHeight="1">
      <c r="A37" s="242" t="str">
        <f>'K. Bilgiler'!H15</f>
        <v>2018-2019</v>
      </c>
      <c r="B37" s="242"/>
      <c r="C37" s="242"/>
      <c r="D37" s="242" t="s">
        <v>27</v>
      </c>
      <c r="E37" s="242"/>
      <c r="F37" s="242"/>
      <c r="G37" s="70"/>
      <c r="H37" s="70"/>
      <c r="I37" s="70"/>
      <c r="J37" s="70"/>
      <c r="K37" s="71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236" t="s">
        <v>28</v>
      </c>
      <c r="X37" s="236"/>
      <c r="Y37" s="236"/>
      <c r="Z37" s="236"/>
      <c r="AA37" s="236"/>
      <c r="AB37" s="236"/>
      <c r="AC37" s="236"/>
      <c r="AD37" s="236"/>
      <c r="AE37" s="72"/>
    </row>
    <row r="38" spans="1:32" ht="15" customHeight="1">
      <c r="A38" s="242">
        <f>'K. Bilgiler'!H17</f>
        <v>2</v>
      </c>
      <c r="B38" s="243"/>
      <c r="C38" s="243"/>
      <c r="D38" s="250" t="s">
        <v>46</v>
      </c>
      <c r="E38" s="250"/>
      <c r="F38" s="250"/>
      <c r="G38" s="73"/>
      <c r="H38" s="73"/>
      <c r="I38" s="73"/>
      <c r="J38" s="73"/>
      <c r="K38" s="73"/>
      <c r="L38" s="73"/>
      <c r="M38" s="72"/>
      <c r="N38" s="72"/>
      <c r="O38" s="72"/>
      <c r="P38" s="72"/>
      <c r="Q38" s="72"/>
      <c r="R38" s="72"/>
      <c r="S38" s="72"/>
      <c r="T38" s="72"/>
      <c r="U38" s="72"/>
      <c r="V38" s="73"/>
      <c r="W38" s="237" t="str">
        <f>'K. Bilgiler'!H19</f>
        <v>MEHMET BAKİ İLARSLAN</v>
      </c>
      <c r="X38" s="237"/>
      <c r="Y38" s="237"/>
      <c r="Z38" s="237"/>
      <c r="AA38" s="237"/>
      <c r="AB38" s="237"/>
      <c r="AC38" s="237"/>
      <c r="AD38" s="237"/>
      <c r="AE38" s="72"/>
    </row>
    <row r="39" spans="1:32" ht="12" customHeight="1">
      <c r="A39" s="74"/>
      <c r="B39" s="75"/>
      <c r="C39" s="75"/>
      <c r="D39" s="75"/>
      <c r="E39" s="75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6"/>
      <c r="W39" s="76"/>
      <c r="X39" s="76"/>
      <c r="Y39" s="76"/>
      <c r="Z39" s="76"/>
      <c r="AA39" s="76"/>
      <c r="AB39" s="76"/>
      <c r="AC39" s="76"/>
      <c r="AD39" s="76"/>
      <c r="AE39" s="74"/>
    </row>
    <row r="40" spans="1:32" ht="12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</sheetData>
  <mergeCells count="48">
    <mergeCell ref="A38:C38"/>
    <mergeCell ref="D37:F37"/>
    <mergeCell ref="AE3:AE4"/>
    <mergeCell ref="A1:AE1"/>
    <mergeCell ref="AD2:AE2"/>
    <mergeCell ref="C3:E4"/>
    <mergeCell ref="R2:U2"/>
    <mergeCell ref="F2:Q2"/>
    <mergeCell ref="A3:A4"/>
    <mergeCell ref="B3:B4"/>
    <mergeCell ref="C5:E5"/>
    <mergeCell ref="A37:C37"/>
    <mergeCell ref="D38:F38"/>
    <mergeCell ref="C6:E6"/>
    <mergeCell ref="C7:E7"/>
    <mergeCell ref="C8:E8"/>
    <mergeCell ref="C9:E9"/>
    <mergeCell ref="C10:E10"/>
    <mergeCell ref="C11:E11"/>
    <mergeCell ref="C12:E12"/>
    <mergeCell ref="C30:E30"/>
    <mergeCell ref="C14:E14"/>
    <mergeCell ref="C15:E15"/>
    <mergeCell ref="C16:E16"/>
    <mergeCell ref="C17:E17"/>
    <mergeCell ref="C18:E18"/>
    <mergeCell ref="C19:E19"/>
    <mergeCell ref="C25:E25"/>
    <mergeCell ref="C26:E26"/>
    <mergeCell ref="C24:E24"/>
    <mergeCell ref="C28:E28"/>
    <mergeCell ref="C29:E29"/>
    <mergeCell ref="W37:AD37"/>
    <mergeCell ref="W38:AD38"/>
    <mergeCell ref="A2:B2"/>
    <mergeCell ref="D2:E2"/>
    <mergeCell ref="V2:W2"/>
    <mergeCell ref="X2:AC2"/>
    <mergeCell ref="C33:E33"/>
    <mergeCell ref="C34:E34"/>
    <mergeCell ref="C13:E13"/>
    <mergeCell ref="C32:E32"/>
    <mergeCell ref="C31:E31"/>
    <mergeCell ref="C27:E27"/>
    <mergeCell ref="C20:E20"/>
    <mergeCell ref="C21:E21"/>
    <mergeCell ref="C22:E22"/>
    <mergeCell ref="C23:E23"/>
  </mergeCells>
  <phoneticPr fontId="3" type="noConversion"/>
  <pageMargins left="0.59055118110236227" right="0.59055118110236227" top="0.78740157480314965" bottom="0.39370078740157483" header="0.39370078740157483" footer="0.39370078740157483"/>
  <pageSetup paperSize="9" orientation="landscape" horizontalDpi="0" verticalDpi="0" r:id="rId1"/>
  <headerFooter alignWithMargins="0">
    <oddHeader>&amp;CSINAV ANALİZ TABOLOSU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D115"/>
  <sheetViews>
    <sheetView workbookViewId="0">
      <selection activeCell="AH24" sqref="AH24"/>
    </sheetView>
  </sheetViews>
  <sheetFormatPr defaultRowHeight="12.75"/>
  <cols>
    <col min="1" max="3" width="3.85546875" customWidth="1"/>
    <col min="4" max="28" width="4.42578125" customWidth="1"/>
    <col min="29" max="30" width="3.7109375" customWidth="1"/>
    <col min="31" max="37" width="3.85546875" customWidth="1"/>
  </cols>
  <sheetData>
    <row r="1" spans="1:30" ht="15" customHeight="1" thickTop="1" thickBot="1">
      <c r="A1" s="270" t="str">
        <f>'K. Bilgiler'!H9</f>
        <v>BİLGİSAYARDA OFİS PROGRAMLARI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0" t="s">
        <v>1</v>
      </c>
      <c r="O1" s="272"/>
      <c r="P1" s="272"/>
      <c r="Q1" s="272"/>
      <c r="R1" s="270" t="s">
        <v>86</v>
      </c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</row>
    <row r="2" spans="1:30" ht="15" customHeight="1" thickTop="1" thickBo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</row>
    <row r="3" spans="1:30" ht="18" customHeight="1" thickTop="1" thickBot="1">
      <c r="A3" s="275" t="s">
        <v>87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</row>
    <row r="4" spans="1:30" ht="18" customHeight="1" thickTop="1" thickBo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</row>
    <row r="5" spans="1:30" ht="18" customHeight="1" thickTop="1" thickBot="1">
      <c r="A5" s="265" t="s">
        <v>88</v>
      </c>
      <c r="B5" s="266"/>
      <c r="C5" s="267"/>
      <c r="D5" s="276" t="s">
        <v>26</v>
      </c>
      <c r="E5" s="255" t="s">
        <v>26</v>
      </c>
      <c r="F5" s="255" t="s">
        <v>26</v>
      </c>
      <c r="G5" s="255" t="s">
        <v>26</v>
      </c>
      <c r="H5" s="255" t="s">
        <v>26</v>
      </c>
      <c r="I5" s="255" t="s">
        <v>26</v>
      </c>
      <c r="J5" s="255" t="s">
        <v>26</v>
      </c>
      <c r="K5" s="255" t="s">
        <v>26</v>
      </c>
      <c r="L5" s="255" t="s">
        <v>26</v>
      </c>
      <c r="M5" s="255" t="s">
        <v>26</v>
      </c>
      <c r="N5" s="255" t="s">
        <v>26</v>
      </c>
      <c r="O5" s="255" t="s">
        <v>26</v>
      </c>
      <c r="P5" s="255" t="s">
        <v>26</v>
      </c>
      <c r="Q5" s="255" t="s">
        <v>26</v>
      </c>
      <c r="R5" s="255" t="s">
        <v>26</v>
      </c>
      <c r="S5" s="255" t="s">
        <v>26</v>
      </c>
      <c r="T5" s="255" t="s">
        <v>26</v>
      </c>
      <c r="U5" s="255" t="s">
        <v>26</v>
      </c>
      <c r="V5" s="255" t="s">
        <v>26</v>
      </c>
      <c r="W5" s="255" t="s">
        <v>26</v>
      </c>
      <c r="X5" s="255" t="s">
        <v>26</v>
      </c>
      <c r="Y5" s="255" t="s">
        <v>26</v>
      </c>
      <c r="Z5" s="255" t="s">
        <v>26</v>
      </c>
      <c r="AA5" s="255" t="s">
        <v>26</v>
      </c>
      <c r="AB5" s="257" t="s">
        <v>26</v>
      </c>
      <c r="AC5" s="251" t="s">
        <v>89</v>
      </c>
      <c r="AD5" s="252"/>
    </row>
    <row r="6" spans="1:30" ht="18" customHeight="1" thickTop="1" thickBot="1">
      <c r="A6" s="265"/>
      <c r="B6" s="266"/>
      <c r="C6" s="267"/>
      <c r="D6" s="277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8"/>
      <c r="AC6" s="251"/>
      <c r="AD6" s="252"/>
    </row>
    <row r="7" spans="1:30" ht="18" customHeight="1" thickTop="1" thickBot="1">
      <c r="A7" s="265"/>
      <c r="B7" s="266"/>
      <c r="C7" s="267"/>
      <c r="D7" s="34" t="s">
        <v>0</v>
      </c>
      <c r="E7" s="33" t="s">
        <v>7</v>
      </c>
      <c r="F7" s="33" t="s">
        <v>8</v>
      </c>
      <c r="G7" s="33" t="s">
        <v>9</v>
      </c>
      <c r="H7" s="33" t="s">
        <v>10</v>
      </c>
      <c r="I7" s="33" t="s">
        <v>11</v>
      </c>
      <c r="J7" s="33" t="s">
        <v>12</v>
      </c>
      <c r="K7" s="33" t="s">
        <v>13</v>
      </c>
      <c r="L7" s="33" t="s">
        <v>14</v>
      </c>
      <c r="M7" s="33" t="s">
        <v>15</v>
      </c>
      <c r="N7" s="33" t="s">
        <v>16</v>
      </c>
      <c r="O7" s="33" t="s">
        <v>17</v>
      </c>
      <c r="P7" s="33" t="s">
        <v>18</v>
      </c>
      <c r="Q7" s="33" t="s">
        <v>19</v>
      </c>
      <c r="R7" s="33" t="s">
        <v>20</v>
      </c>
      <c r="S7" s="33" t="s">
        <v>21</v>
      </c>
      <c r="T7" s="33" t="s">
        <v>22</v>
      </c>
      <c r="U7" s="33" t="s">
        <v>23</v>
      </c>
      <c r="V7" s="33" t="s">
        <v>24</v>
      </c>
      <c r="W7" s="33" t="s">
        <v>25</v>
      </c>
      <c r="X7" s="33" t="s">
        <v>53</v>
      </c>
      <c r="Y7" s="33" t="s">
        <v>54</v>
      </c>
      <c r="Z7" s="33" t="s">
        <v>55</v>
      </c>
      <c r="AA7" s="33" t="s">
        <v>56</v>
      </c>
      <c r="AB7" s="36" t="s">
        <v>57</v>
      </c>
      <c r="AC7" s="251"/>
      <c r="AD7" s="252"/>
    </row>
    <row r="8" spans="1:30" ht="18" customHeight="1" thickTop="1" thickBot="1">
      <c r="A8" s="265" t="s">
        <v>84</v>
      </c>
      <c r="B8" s="266"/>
      <c r="C8" s="267"/>
      <c r="D8" s="35" t="s">
        <v>85</v>
      </c>
      <c r="E8" s="32" t="s">
        <v>85</v>
      </c>
      <c r="F8" s="32" t="s">
        <v>85</v>
      </c>
      <c r="G8" s="32" t="s">
        <v>85</v>
      </c>
      <c r="H8" s="32" t="s">
        <v>85</v>
      </c>
      <c r="I8" s="32" t="s">
        <v>85</v>
      </c>
      <c r="J8" s="32" t="s">
        <v>85</v>
      </c>
      <c r="K8" s="32" t="s">
        <v>85</v>
      </c>
      <c r="L8" s="32" t="s">
        <v>85</v>
      </c>
      <c r="M8" s="32" t="s">
        <v>85</v>
      </c>
      <c r="N8" s="32" t="s">
        <v>85</v>
      </c>
      <c r="O8" s="32" t="s">
        <v>85</v>
      </c>
      <c r="P8" s="32" t="s">
        <v>85</v>
      </c>
      <c r="Q8" s="32" t="s">
        <v>85</v>
      </c>
      <c r="R8" s="32" t="s">
        <v>85</v>
      </c>
      <c r="S8" s="32" t="s">
        <v>85</v>
      </c>
      <c r="T8" s="32" t="s">
        <v>85</v>
      </c>
      <c r="U8" s="32" t="s">
        <v>85</v>
      </c>
      <c r="V8" s="32" t="s">
        <v>85</v>
      </c>
      <c r="W8" s="32" t="s">
        <v>85</v>
      </c>
      <c r="X8" s="32" t="s">
        <v>85</v>
      </c>
      <c r="Y8" s="32" t="s">
        <v>85</v>
      </c>
      <c r="Z8" s="32" t="s">
        <v>85</v>
      </c>
      <c r="AA8" s="32" t="s">
        <v>85</v>
      </c>
      <c r="AB8" s="37" t="s">
        <v>85</v>
      </c>
      <c r="AC8" s="253" t="s">
        <v>85</v>
      </c>
      <c r="AD8" s="254"/>
    </row>
    <row r="9" spans="1:30" ht="18" customHeight="1" thickTop="1" thickBot="1">
      <c r="A9" s="265"/>
      <c r="B9" s="266"/>
      <c r="C9" s="267"/>
      <c r="D9" s="268">
        <f>('1. Sınav'!F35*100)/('NOT Baremi'!D9*Açıkl.!N14)</f>
        <v>100</v>
      </c>
      <c r="E9" s="262">
        <f>('1. Sınav'!G35*100)/('NOT Baremi'!E9*Açıkl.!N14)</f>
        <v>62.5</v>
      </c>
      <c r="F9" s="262">
        <f>('1. Sınav'!H35*100)/('NOT Baremi'!F9*Açıkl.!N14)</f>
        <v>125</v>
      </c>
      <c r="G9" s="262">
        <f>('1. Sınav'!I35*100)/('NOT Baremi'!G9*Açıkl.!N14)</f>
        <v>87.5</v>
      </c>
      <c r="H9" s="262">
        <f>('1. Sınav'!J35*100)/('NOT Baremi'!H9*Açıkl.!N14)</f>
        <v>100</v>
      </c>
      <c r="I9" s="262">
        <f>('1. Sınav'!K35*100)/('NOT Baremi'!I9*Açıkl.!N14)</f>
        <v>12.5</v>
      </c>
      <c r="J9" s="262">
        <f>('1. Sınav'!L35*100)/('NOT Baremi'!J9*Açıkl.!N14)</f>
        <v>125</v>
      </c>
      <c r="K9" s="262">
        <f>('1. Sınav'!M35*100)/('NOT Baremi'!K9*Açıkl.!N14)</f>
        <v>125</v>
      </c>
      <c r="L9" s="262">
        <f>('1. Sınav'!N35*100)/('NOT Baremi'!L9*Açıkl.!N14)</f>
        <v>50</v>
      </c>
      <c r="M9" s="262">
        <f>('1. Sınav'!O35*100)/('NOT Baremi'!M9*Açıkl.!N14)</f>
        <v>87.5</v>
      </c>
      <c r="N9" s="262">
        <f>('1. Sınav'!P35*100)/('NOT Baremi'!N9*Açıkl.!N14)</f>
        <v>37.5</v>
      </c>
      <c r="O9" s="262">
        <f>('1. Sınav'!Q35*100)/('NOT Baremi'!O9*Açıkl.!N14)</f>
        <v>50</v>
      </c>
      <c r="P9" s="262">
        <f>('1. Sınav'!R35*100)/('NOT Baremi'!P9*Açıkl.!N14)</f>
        <v>75</v>
      </c>
      <c r="Q9" s="262">
        <f>('1. Sınav'!S35*100)/('NOT Baremi'!Q9*Açıkl.!N14)</f>
        <v>12.5</v>
      </c>
      <c r="R9" s="262">
        <f>('1. Sınav'!T35*100)/('NOT Baremi'!R9*Açıkl.!N14)</f>
        <v>87.5</v>
      </c>
      <c r="S9" s="262">
        <f>('1. Sınav'!U35*100)/('NOT Baremi'!S9*Açıkl.!N14)</f>
        <v>100</v>
      </c>
      <c r="T9" s="262">
        <f>('1. Sınav'!V35*100)/('NOT Baremi'!T9*Açıkl.!N14)</f>
        <v>87.5</v>
      </c>
      <c r="U9" s="262">
        <f>('1. Sınav'!W35*100)/('NOT Baremi'!U9*Açıkl.!N14)</f>
        <v>125</v>
      </c>
      <c r="V9" s="262">
        <f>('1. Sınav'!X35*100)/('NOT Baremi'!V9*Açıkl.!N14)</f>
        <v>62.5</v>
      </c>
      <c r="W9" s="262">
        <f>('1. Sınav'!Y35*100)/('NOT Baremi'!W9*Açıkl.!N14)</f>
        <v>125</v>
      </c>
      <c r="X9" s="262">
        <f>('1. Sınav'!Z35*100)/('NOT Baremi'!X9*Açıkl.!N14)</f>
        <v>125</v>
      </c>
      <c r="Y9" s="262">
        <f>('1. Sınav'!AA35*100)/('NOT Baremi'!Y9*Açıkl.!N14)</f>
        <v>125</v>
      </c>
      <c r="Z9" s="262">
        <f>('1. Sınav'!AB35*100)/('NOT Baremi'!Z9*Açıkl.!N14)</f>
        <v>87.5</v>
      </c>
      <c r="AA9" s="262">
        <f>('1. Sınav'!AC35*100)/('NOT Baremi'!AA9*Açıkl.!N14)</f>
        <v>125</v>
      </c>
      <c r="AB9" s="273">
        <f>('1. Sınav'!AD35*100)/('NOT Baremi'!AB9*Açıkl.!N14)</f>
        <v>37.5</v>
      </c>
      <c r="AC9" s="259">
        <f>('1. Sınav'!AE35*100)/('NOT Baremi'!AC9:AD9*Açıkl.!N14)</f>
        <v>85.5</v>
      </c>
      <c r="AD9" s="260"/>
    </row>
    <row r="10" spans="1:30" ht="18" customHeight="1" thickTop="1" thickBot="1">
      <c r="A10" s="265"/>
      <c r="B10" s="266"/>
      <c r="C10" s="267"/>
      <c r="D10" s="269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74"/>
      <c r="AC10" s="259"/>
      <c r="AD10" s="260"/>
    </row>
    <row r="11" spans="1:30" ht="18" customHeight="1" thickTop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ht="18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ht="18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8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18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t="18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1:30" ht="18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1:30" ht="18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8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8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 ht="18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0" ht="18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1:30" ht="18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1:30" ht="18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1:30" ht="18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1:30" ht="18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0" ht="18.75" customHeight="1" thickBo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ht="18" customHeight="1" thickTop="1" thickBot="1">
      <c r="A28" s="261" t="s">
        <v>90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</row>
    <row r="29" spans="1:30" ht="18" customHeight="1" thickTop="1" thickBot="1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</row>
    <row r="30" spans="1:30" ht="18" customHeight="1" thickTop="1" thickBot="1">
      <c r="A30" s="264">
        <f>'S. Listesi'!G4</f>
        <v>0</v>
      </c>
      <c r="B30" s="264">
        <f>'S. Listesi'!G5</f>
        <v>0</v>
      </c>
      <c r="C30" s="264">
        <f>'S. Listesi'!G6</f>
        <v>0</v>
      </c>
      <c r="D30" s="264">
        <f>'S. Listesi'!G7</f>
        <v>0</v>
      </c>
      <c r="E30" s="264">
        <f>'S. Listesi'!G8</f>
        <v>0</v>
      </c>
      <c r="F30" s="264">
        <f>'S. Listesi'!G9</f>
        <v>0</v>
      </c>
      <c r="G30" s="264">
        <f>'S. Listesi'!G10</f>
        <v>0</v>
      </c>
      <c r="H30" s="264">
        <f>'S. Listesi'!G11</f>
        <v>0</v>
      </c>
      <c r="I30" s="264">
        <f>'S. Listesi'!G12</f>
        <v>0</v>
      </c>
      <c r="J30" s="264">
        <f>'S. Listesi'!G13</f>
        <v>0</v>
      </c>
      <c r="K30" s="264">
        <f>'S. Listesi'!G14</f>
        <v>0</v>
      </c>
      <c r="L30" s="264">
        <f>'S. Listesi'!G15</f>
        <v>0</v>
      </c>
      <c r="M30" s="264">
        <f>'S. Listesi'!G16</f>
        <v>0</v>
      </c>
      <c r="N30" s="264">
        <f>'S. Listesi'!G17</f>
        <v>0</v>
      </c>
      <c r="O30" s="264">
        <f>'S. Listesi'!G18</f>
        <v>0</v>
      </c>
      <c r="P30" s="264">
        <f>'S. Listesi'!G19</f>
        <v>0</v>
      </c>
      <c r="Q30" s="264">
        <f>'S. Listesi'!G20</f>
        <v>0</v>
      </c>
      <c r="R30" s="264">
        <f>'S. Listesi'!G21</f>
        <v>0</v>
      </c>
      <c r="S30" s="264">
        <f>'S. Listesi'!G22</f>
        <v>0</v>
      </c>
      <c r="T30" s="264">
        <f>'S. Listesi'!G23</f>
        <v>0</v>
      </c>
      <c r="U30" s="264">
        <f>'S. Listesi'!G24</f>
        <v>0</v>
      </c>
      <c r="V30" s="264">
        <f>'S. Listesi'!G25</f>
        <v>0</v>
      </c>
      <c r="W30" s="264">
        <f>'S. Listesi'!G26</f>
        <v>0</v>
      </c>
      <c r="X30" s="264">
        <f>'S. Listesi'!G27</f>
        <v>0</v>
      </c>
      <c r="Y30" s="264">
        <f>'S. Listesi'!G28</f>
        <v>0</v>
      </c>
      <c r="Z30" s="264">
        <f>'S. Listesi'!G29</f>
        <v>0</v>
      </c>
      <c r="AA30" s="264">
        <f>'S. Listesi'!G30</f>
        <v>0</v>
      </c>
      <c r="AB30" s="264">
        <f>'S. Listesi'!G31</f>
        <v>0</v>
      </c>
      <c r="AC30" s="264">
        <f>'S. Listesi'!G32</f>
        <v>0</v>
      </c>
      <c r="AD30" s="264">
        <f>'S. Listesi'!G33</f>
        <v>0</v>
      </c>
    </row>
    <row r="31" spans="1:30" ht="18" customHeight="1" thickTop="1" thickBot="1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</row>
    <row r="32" spans="1:30" ht="18" customHeight="1" thickTop="1" thickBot="1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</row>
    <row r="33" spans="1:30" ht="18" customHeight="1" thickTop="1" thickBot="1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</row>
    <row r="34" spans="1:30" ht="18" customHeight="1" thickTop="1" thickBot="1">
      <c r="A34" s="278">
        <f>'1. Sınav'!AE5</f>
        <v>76</v>
      </c>
      <c r="B34" s="278">
        <f>'1. Sınav'!AE6</f>
        <v>88</v>
      </c>
      <c r="C34" s="278">
        <f>'1. Sınav'!AE7</f>
        <v>48</v>
      </c>
      <c r="D34" s="278">
        <f>'1. Sınav'!AE8</f>
        <v>56</v>
      </c>
      <c r="E34" s="278">
        <f>'1. Sınav'!AE9</f>
        <v>0</v>
      </c>
      <c r="F34" s="278">
        <f>'1. Sınav'!AE10</f>
        <v>80</v>
      </c>
      <c r="G34" s="278">
        <f>'1. Sınav'!AE11</f>
        <v>64</v>
      </c>
      <c r="H34" s="278">
        <f>'1. Sınav'!AE12</f>
        <v>64</v>
      </c>
      <c r="I34" s="278">
        <f>'1. Sınav'!AE13</f>
        <v>68</v>
      </c>
      <c r="J34" s="278">
        <f>'1. Sınav'!AE14</f>
        <v>0</v>
      </c>
      <c r="K34" s="278">
        <f>'1. Sınav'!AE15</f>
        <v>0</v>
      </c>
      <c r="L34" s="278">
        <f>'1. Sınav'!AE16</f>
        <v>0</v>
      </c>
      <c r="M34" s="278">
        <f>'1. Sınav'!AE17</f>
        <v>0</v>
      </c>
      <c r="N34" s="278">
        <f>'1. Sınav'!AE18</f>
        <v>68</v>
      </c>
      <c r="O34" s="278">
        <f>'1. Sınav'!AE19</f>
        <v>72</v>
      </c>
      <c r="P34" s="278">
        <f>'1. Sınav'!AE20</f>
        <v>0</v>
      </c>
      <c r="Q34" s="278">
        <f>'1. Sınav'!AE21</f>
        <v>0</v>
      </c>
      <c r="R34" s="278">
        <f>'1. Sınav'!AE22</f>
        <v>0</v>
      </c>
      <c r="S34" s="278">
        <f>'1. Sınav'!AE23</f>
        <v>0</v>
      </c>
      <c r="T34" s="278">
        <f>'1. Sınav'!AE24</f>
        <v>0</v>
      </c>
      <c r="U34" s="278">
        <f>'1. Sınav'!AE25</f>
        <v>0</v>
      </c>
      <c r="V34" s="278">
        <f>'1. Sınav'!AE26</f>
        <v>0</v>
      </c>
      <c r="W34" s="278">
        <f>'1. Sınav'!AE27</f>
        <v>0</v>
      </c>
      <c r="X34" s="278">
        <f>'1. Sınav'!AE28</f>
        <v>0</v>
      </c>
      <c r="Y34" s="278">
        <f>'1. Sınav'!AE29</f>
        <v>0</v>
      </c>
      <c r="Z34" s="278">
        <f>'1. Sınav'!AE30</f>
        <v>0</v>
      </c>
      <c r="AA34" s="278">
        <f>'1. Sınav'!AE31</f>
        <v>0</v>
      </c>
      <c r="AB34" s="278">
        <f>'1. Sınav'!AE32</f>
        <v>0</v>
      </c>
      <c r="AC34" s="278">
        <f>'1. Sınav'!AE33</f>
        <v>0</v>
      </c>
      <c r="AD34" s="278">
        <f>'1. Sınav'!AE34</f>
        <v>0</v>
      </c>
    </row>
    <row r="35" spans="1:30" ht="18" customHeight="1" thickTop="1" thickBot="1">
      <c r="A35" s="278"/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</row>
    <row r="36" spans="1:30" ht="18" customHeight="1" thickTop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 ht="18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ht="18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ht="18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ht="18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ht="18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8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ht="18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ht="18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30" ht="18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1:30" ht="18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 ht="18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</row>
    <row r="48" spans="1:30" ht="18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</row>
    <row r="49" spans="1:30" ht="18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</row>
    <row r="50" spans="1:30" ht="18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</row>
    <row r="51" spans="1:30" ht="18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</row>
    <row r="52" spans="1:30" ht="18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</row>
    <row r="53" spans="1:30" ht="30" customHeight="1" thickBo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</row>
    <row r="54" spans="1:30" ht="16.5" customHeight="1" thickTop="1" thickBot="1">
      <c r="A54" s="279" t="s">
        <v>91</v>
      </c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</row>
    <row r="55" spans="1:30" ht="16.5" customHeight="1" thickTop="1" thickBot="1">
      <c r="A55" s="279"/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</row>
    <row r="56" spans="1:30" ht="16.5" customHeight="1" thickTop="1">
      <c r="A56" s="284" t="s">
        <v>88</v>
      </c>
      <c r="B56" s="288"/>
      <c r="C56" s="284" t="s">
        <v>117</v>
      </c>
      <c r="D56" s="285"/>
      <c r="E56" s="40"/>
      <c r="F56" s="41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ht="16.5" customHeight="1" thickBot="1">
      <c r="A57" s="289"/>
      <c r="B57" s="290"/>
      <c r="C57" s="286"/>
      <c r="D57" s="287"/>
      <c r="E57" s="42"/>
      <c r="F57" s="43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ht="16.5" customHeight="1" thickTop="1" thickBot="1">
      <c r="A58" s="280" t="s">
        <v>92</v>
      </c>
      <c r="B58" s="281"/>
      <c r="C58" s="282">
        <f>'1. Sınav'!F35</f>
        <v>32</v>
      </c>
      <c r="D58" s="283"/>
      <c r="E58" s="30"/>
      <c r="F58" s="2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ht="16.5" customHeight="1" thickTop="1" thickBot="1">
      <c r="A59" s="280" t="s">
        <v>93</v>
      </c>
      <c r="B59" s="281"/>
      <c r="C59" s="282">
        <f>'1. Sınav'!G35</f>
        <v>20</v>
      </c>
      <c r="D59" s="283"/>
      <c r="E59" s="30"/>
      <c r="F59" s="2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ht="16.5" customHeight="1" thickTop="1" thickBot="1">
      <c r="A60" s="280" t="s">
        <v>94</v>
      </c>
      <c r="B60" s="281"/>
      <c r="C60" s="282">
        <f>'1. Sınav'!H35</f>
        <v>40</v>
      </c>
      <c r="D60" s="283"/>
      <c r="E60" s="30"/>
      <c r="F60" s="2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ht="16.5" customHeight="1" thickTop="1" thickBot="1">
      <c r="A61" s="280" t="s">
        <v>95</v>
      </c>
      <c r="B61" s="281"/>
      <c r="C61" s="282">
        <f>'1. Sınav'!I35</f>
        <v>28</v>
      </c>
      <c r="D61" s="283"/>
      <c r="E61" s="30"/>
      <c r="F61" s="2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ht="16.5" customHeight="1" thickTop="1" thickBot="1">
      <c r="A62" s="280" t="s">
        <v>96</v>
      </c>
      <c r="B62" s="281"/>
      <c r="C62" s="282">
        <f>'1. Sınav'!J35</f>
        <v>32</v>
      </c>
      <c r="D62" s="283"/>
      <c r="E62" s="30"/>
      <c r="F62" s="2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ht="16.5" customHeight="1" thickTop="1" thickBot="1">
      <c r="A63" s="280" t="s">
        <v>97</v>
      </c>
      <c r="B63" s="281"/>
      <c r="C63" s="282">
        <f>'1. Sınav'!K35</f>
        <v>4</v>
      </c>
      <c r="D63" s="283"/>
      <c r="E63" s="30"/>
      <c r="F63" s="2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ht="16.5" customHeight="1" thickTop="1" thickBot="1">
      <c r="A64" s="280" t="s">
        <v>98</v>
      </c>
      <c r="B64" s="281"/>
      <c r="C64" s="282">
        <f>'1. Sınav'!L35</f>
        <v>40</v>
      </c>
      <c r="D64" s="283"/>
      <c r="E64" s="30"/>
      <c r="F64" s="2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6.5" customHeight="1" thickTop="1" thickBot="1">
      <c r="A65" s="280" t="s">
        <v>99</v>
      </c>
      <c r="B65" s="281"/>
      <c r="C65" s="282">
        <f>'1. Sınav'!M35</f>
        <v>40</v>
      </c>
      <c r="D65" s="283"/>
      <c r="E65" s="30"/>
      <c r="F65" s="2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6.5" customHeight="1" thickTop="1" thickBot="1">
      <c r="A66" s="280" t="s">
        <v>100</v>
      </c>
      <c r="B66" s="281"/>
      <c r="C66" s="282">
        <f>'1. Sınav'!N35</f>
        <v>16</v>
      </c>
      <c r="D66" s="283"/>
      <c r="E66" s="30"/>
      <c r="F66" s="2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6.5" customHeight="1" thickTop="1" thickBot="1">
      <c r="A67" s="280" t="s">
        <v>101</v>
      </c>
      <c r="B67" s="281"/>
      <c r="C67" s="282">
        <f>'1. Sınav'!O35</f>
        <v>28</v>
      </c>
      <c r="D67" s="283"/>
      <c r="E67" s="30"/>
      <c r="F67" s="2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6.5" customHeight="1" thickTop="1" thickBot="1">
      <c r="A68" s="280" t="s">
        <v>102</v>
      </c>
      <c r="B68" s="281"/>
      <c r="C68" s="282">
        <f>'1. Sınav'!P35</f>
        <v>12</v>
      </c>
      <c r="D68" s="283"/>
      <c r="E68" s="30"/>
      <c r="F68" s="2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6.5" customHeight="1" thickTop="1" thickBot="1">
      <c r="A69" s="280" t="s">
        <v>103</v>
      </c>
      <c r="B69" s="281"/>
      <c r="C69" s="282">
        <f>'1. Sınav'!Q35</f>
        <v>16</v>
      </c>
      <c r="D69" s="283"/>
      <c r="E69" s="30"/>
      <c r="F69" s="2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ht="16.5" customHeight="1" thickTop="1" thickBot="1">
      <c r="A70" s="280" t="s">
        <v>104</v>
      </c>
      <c r="B70" s="281"/>
      <c r="C70" s="282">
        <f>'1. Sınav'!R35</f>
        <v>24</v>
      </c>
      <c r="D70" s="283"/>
      <c r="E70" s="30"/>
      <c r="F70" s="2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6.5" customHeight="1" thickTop="1" thickBot="1">
      <c r="A71" s="280" t="s">
        <v>105</v>
      </c>
      <c r="B71" s="281"/>
      <c r="C71" s="282">
        <f>'1. Sınav'!S35</f>
        <v>4</v>
      </c>
      <c r="D71" s="283"/>
      <c r="E71" s="30"/>
      <c r="F71" s="2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ht="16.5" customHeight="1" thickTop="1" thickBot="1">
      <c r="A72" s="280" t="s">
        <v>106</v>
      </c>
      <c r="B72" s="281"/>
      <c r="C72" s="282">
        <f>'1. Sınav'!T35</f>
        <v>28</v>
      </c>
      <c r="D72" s="283"/>
      <c r="E72" s="30"/>
      <c r="F72" s="2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ht="16.5" customHeight="1" thickTop="1" thickBot="1">
      <c r="A73" s="280" t="s">
        <v>107</v>
      </c>
      <c r="B73" s="281"/>
      <c r="C73" s="282">
        <f>'1. Sınav'!U35</f>
        <v>32</v>
      </c>
      <c r="D73" s="283"/>
      <c r="E73" s="30"/>
      <c r="F73" s="2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ht="16.5" customHeight="1" thickTop="1" thickBot="1">
      <c r="A74" s="280" t="s">
        <v>108</v>
      </c>
      <c r="B74" s="281"/>
      <c r="C74" s="282">
        <f>'1. Sınav'!V35</f>
        <v>28</v>
      </c>
      <c r="D74" s="283"/>
      <c r="E74" s="30"/>
      <c r="F74" s="2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ht="16.5" customHeight="1" thickTop="1" thickBot="1">
      <c r="A75" s="280" t="s">
        <v>109</v>
      </c>
      <c r="B75" s="281"/>
      <c r="C75" s="282">
        <f>'1. Sınav'!W35</f>
        <v>40</v>
      </c>
      <c r="D75" s="283"/>
      <c r="E75" s="30"/>
      <c r="F75" s="2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ht="16.5" customHeight="1" thickTop="1" thickBot="1">
      <c r="A76" s="280" t="s">
        <v>110</v>
      </c>
      <c r="B76" s="281"/>
      <c r="C76" s="282">
        <f>'1. Sınav'!X35</f>
        <v>20</v>
      </c>
      <c r="D76" s="283"/>
      <c r="E76" s="30"/>
      <c r="F76" s="2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ht="16.5" customHeight="1" thickTop="1" thickBot="1">
      <c r="A77" s="280" t="s">
        <v>111</v>
      </c>
      <c r="B77" s="281"/>
      <c r="C77" s="282">
        <f>'1. Sınav'!Y35</f>
        <v>40</v>
      </c>
      <c r="D77" s="283"/>
      <c r="E77" s="30"/>
      <c r="F77" s="2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ht="16.5" customHeight="1" thickTop="1" thickBot="1">
      <c r="A78" s="280" t="s">
        <v>112</v>
      </c>
      <c r="B78" s="281"/>
      <c r="C78" s="282">
        <f>'1. Sınav'!Z35</f>
        <v>40</v>
      </c>
      <c r="D78" s="283"/>
      <c r="E78" s="30"/>
      <c r="F78" s="2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ht="16.5" customHeight="1" thickTop="1" thickBot="1">
      <c r="A79" s="280" t="s">
        <v>113</v>
      </c>
      <c r="B79" s="281"/>
      <c r="C79" s="282">
        <f>'1. Sınav'!AA35</f>
        <v>40</v>
      </c>
      <c r="D79" s="283"/>
      <c r="E79" s="30"/>
      <c r="F79" s="2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ht="16.5" customHeight="1" thickTop="1" thickBot="1">
      <c r="A80" s="280" t="s">
        <v>114</v>
      </c>
      <c r="B80" s="281"/>
      <c r="C80" s="282">
        <f>'1. Sınav'!AB35</f>
        <v>28</v>
      </c>
      <c r="D80" s="283"/>
      <c r="E80" s="30"/>
      <c r="F80" s="29"/>
    </row>
    <row r="81" spans="1:6" ht="16.5" customHeight="1" thickTop="1" thickBot="1">
      <c r="A81" s="280" t="s">
        <v>115</v>
      </c>
      <c r="B81" s="281"/>
      <c r="C81" s="282">
        <f>'1. Sınav'!AC35</f>
        <v>40</v>
      </c>
      <c r="D81" s="283"/>
      <c r="E81" s="30"/>
      <c r="F81" s="29"/>
    </row>
    <row r="82" spans="1:6" ht="16.5" customHeight="1" thickTop="1" thickBot="1">
      <c r="A82" s="280" t="s">
        <v>116</v>
      </c>
      <c r="B82" s="281"/>
      <c r="C82" s="282">
        <f>'1. Sınav'!AD35</f>
        <v>12</v>
      </c>
      <c r="D82" s="283"/>
      <c r="E82" s="30"/>
      <c r="F82" s="29"/>
    </row>
    <row r="83" spans="1:6" ht="15" customHeight="1" thickTop="1">
      <c r="A83" s="39"/>
      <c r="B83" s="39"/>
      <c r="C83" s="39"/>
      <c r="D83" s="39"/>
      <c r="E83" s="39"/>
      <c r="F83" s="39"/>
    </row>
    <row r="84" spans="1:6" ht="15" customHeight="1">
      <c r="A84" s="39"/>
      <c r="B84" s="39"/>
      <c r="C84" s="39"/>
      <c r="D84" s="39"/>
      <c r="E84" s="39"/>
      <c r="F84" s="39"/>
    </row>
    <row r="85" spans="1:6" ht="15" customHeight="1">
      <c r="A85" s="39"/>
      <c r="B85" s="39"/>
      <c r="C85" s="39"/>
      <c r="D85" s="39"/>
      <c r="E85" s="39"/>
      <c r="F85" s="39"/>
    </row>
    <row r="86" spans="1:6" ht="15" customHeight="1"/>
    <row r="87" spans="1:6" ht="15" customHeight="1"/>
    <row r="88" spans="1:6" ht="15" customHeight="1"/>
    <row r="89" spans="1:6" ht="15" customHeight="1"/>
    <row r="90" spans="1:6" ht="15" customHeight="1"/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</sheetData>
  <mergeCells count="173">
    <mergeCell ref="C62:D62"/>
    <mergeCell ref="C63:D63"/>
    <mergeCell ref="C64:D64"/>
    <mergeCell ref="C65:D65"/>
    <mergeCell ref="A59:B59"/>
    <mergeCell ref="A60:B60"/>
    <mergeCell ref="A61:B61"/>
    <mergeCell ref="C58:D58"/>
    <mergeCell ref="C59:D59"/>
    <mergeCell ref="C60:D60"/>
    <mergeCell ref="C61:D61"/>
    <mergeCell ref="A81:B81"/>
    <mergeCell ref="A82:B82"/>
    <mergeCell ref="C56:D57"/>
    <mergeCell ref="A76:B76"/>
    <mergeCell ref="A77:B77"/>
    <mergeCell ref="A78:B78"/>
    <mergeCell ref="A79:B79"/>
    <mergeCell ref="A72:B72"/>
    <mergeCell ref="A73:B73"/>
    <mergeCell ref="A74:B74"/>
    <mergeCell ref="C78:D78"/>
    <mergeCell ref="C79:D79"/>
    <mergeCell ref="C80:D80"/>
    <mergeCell ref="C81:D81"/>
    <mergeCell ref="C82:D82"/>
    <mergeCell ref="A56:B57"/>
    <mergeCell ref="A62:B62"/>
    <mergeCell ref="A63:B63"/>
    <mergeCell ref="A64:B64"/>
    <mergeCell ref="A58:B58"/>
    <mergeCell ref="C72:D72"/>
    <mergeCell ref="C73:D73"/>
    <mergeCell ref="C74:D74"/>
    <mergeCell ref="C75:D75"/>
    <mergeCell ref="A80:B80"/>
    <mergeCell ref="A75:B75"/>
    <mergeCell ref="A68:B68"/>
    <mergeCell ref="A69:B69"/>
    <mergeCell ref="A70:B70"/>
    <mergeCell ref="O9:O10"/>
    <mergeCell ref="A34:A35"/>
    <mergeCell ref="B34:B35"/>
    <mergeCell ref="C34:C35"/>
    <mergeCell ref="D34:D35"/>
    <mergeCell ref="E34:E35"/>
    <mergeCell ref="F34:F35"/>
    <mergeCell ref="C70:D70"/>
    <mergeCell ref="C71:D71"/>
    <mergeCell ref="C76:D76"/>
    <mergeCell ref="C77:D77"/>
    <mergeCell ref="A71:B71"/>
    <mergeCell ref="A65:B65"/>
    <mergeCell ref="A66:B66"/>
    <mergeCell ref="A67:B67"/>
    <mergeCell ref="C66:D66"/>
    <mergeCell ref="C67:D67"/>
    <mergeCell ref="C68:D68"/>
    <mergeCell ref="C69:D69"/>
    <mergeCell ref="A54:AD55"/>
    <mergeCell ref="F9:F10"/>
    <mergeCell ref="AC34:AC35"/>
    <mergeCell ref="AD34:AD35"/>
    <mergeCell ref="W9:W10"/>
    <mergeCell ref="X9:X10"/>
    <mergeCell ref="Y9:Y10"/>
    <mergeCell ref="Z9:Z10"/>
    <mergeCell ref="Y34:Y35"/>
    <mergeCell ref="Z34:Z35"/>
    <mergeCell ref="AA34:AA35"/>
    <mergeCell ref="AB34:AB35"/>
    <mergeCell ref="S34:S35"/>
    <mergeCell ref="T34:T35"/>
    <mergeCell ref="U34:U35"/>
    <mergeCell ref="V34:V35"/>
    <mergeCell ref="W34:W35"/>
    <mergeCell ref="X34:X35"/>
    <mergeCell ref="M34:M35"/>
    <mergeCell ref="N34:N35"/>
    <mergeCell ref="O34:O35"/>
    <mergeCell ref="K9:K10"/>
    <mergeCell ref="L9:L10"/>
    <mergeCell ref="M9:M10"/>
    <mergeCell ref="P34:P35"/>
    <mergeCell ref="Q34:Q35"/>
    <mergeCell ref="R34:R35"/>
    <mergeCell ref="G34:G35"/>
    <mergeCell ref="H34:H35"/>
    <mergeCell ref="I34:I35"/>
    <mergeCell ref="J34:J35"/>
    <mergeCell ref="K34:K35"/>
    <mergeCell ref="L34:L35"/>
    <mergeCell ref="R1:AD2"/>
    <mergeCell ref="A1:M2"/>
    <mergeCell ref="N1:Q2"/>
    <mergeCell ref="Z30:Z33"/>
    <mergeCell ref="AA30:AA33"/>
    <mergeCell ref="AB30:AB33"/>
    <mergeCell ref="AC30:AC33"/>
    <mergeCell ref="AD30:AD33"/>
    <mergeCell ref="AA9:AA10"/>
    <mergeCell ref="AB9:AB10"/>
    <mergeCell ref="A3:AD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V5:V6"/>
    <mergeCell ref="W5:W6"/>
    <mergeCell ref="X5:X6"/>
    <mergeCell ref="M5:M6"/>
    <mergeCell ref="V30:V33"/>
    <mergeCell ref="S9:S10"/>
    <mergeCell ref="T9:T10"/>
    <mergeCell ref="U9:U10"/>
    <mergeCell ref="V9:V10"/>
    <mergeCell ref="Q30:Q33"/>
    <mergeCell ref="R30:R33"/>
    <mergeCell ref="W30:W33"/>
    <mergeCell ref="R5:R6"/>
    <mergeCell ref="S5:S6"/>
    <mergeCell ref="T5:T6"/>
    <mergeCell ref="Q5:Q6"/>
    <mergeCell ref="S30:S33"/>
    <mergeCell ref="T30:T33"/>
    <mergeCell ref="Q9:Q10"/>
    <mergeCell ref="R9:R10"/>
    <mergeCell ref="X30:X33"/>
    <mergeCell ref="Y30:Y33"/>
    <mergeCell ref="A5:C7"/>
    <mergeCell ref="A8:C10"/>
    <mergeCell ref="H30:H33"/>
    <mergeCell ref="I30:I33"/>
    <mergeCell ref="J30:J33"/>
    <mergeCell ref="K30:K33"/>
    <mergeCell ref="L30:L33"/>
    <mergeCell ref="M30:M33"/>
    <mergeCell ref="N30:N33"/>
    <mergeCell ref="O30:O33"/>
    <mergeCell ref="P30:P33"/>
    <mergeCell ref="J9:J10"/>
    <mergeCell ref="D9:D10"/>
    <mergeCell ref="E9:E10"/>
    <mergeCell ref="A30:A33"/>
    <mergeCell ref="B30:B33"/>
    <mergeCell ref="C30:C33"/>
    <mergeCell ref="D30:D33"/>
    <mergeCell ref="E30:E33"/>
    <mergeCell ref="F30:F33"/>
    <mergeCell ref="G30:G33"/>
    <mergeCell ref="U30:U33"/>
    <mergeCell ref="AC5:AD7"/>
    <mergeCell ref="AC8:AD8"/>
    <mergeCell ref="Y5:Y6"/>
    <mergeCell ref="Z5:Z6"/>
    <mergeCell ref="AA5:AA6"/>
    <mergeCell ref="AB5:AB6"/>
    <mergeCell ref="U5:U6"/>
    <mergeCell ref="AC9:AD10"/>
    <mergeCell ref="A28:AD29"/>
    <mergeCell ref="I9:I10"/>
    <mergeCell ref="P5:P6"/>
    <mergeCell ref="N5:N6"/>
    <mergeCell ref="G9:G10"/>
    <mergeCell ref="H9:H10"/>
    <mergeCell ref="P9:P10"/>
    <mergeCell ref="O5:O6"/>
    <mergeCell ref="N9:N10"/>
  </mergeCells>
  <phoneticPr fontId="3" type="noConversion"/>
  <pageMargins left="0.78740157480314965" right="0.78740157480314965" top="0.78740157480314965" bottom="0.78740157480314965" header="0.51181102362204722" footer="0.51181102362204722"/>
  <pageSetup paperSize="9" orientation="landscape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40"/>
  <sheetViews>
    <sheetView workbookViewId="0">
      <selection activeCell="AE18" sqref="AE18"/>
    </sheetView>
  </sheetViews>
  <sheetFormatPr defaultRowHeight="12.75"/>
  <cols>
    <col min="1" max="1" width="3.7109375" customWidth="1"/>
    <col min="2" max="2" width="5.28515625" customWidth="1"/>
    <col min="3" max="5" width="8.7109375" customWidth="1"/>
    <col min="6" max="30" width="3.7109375" customWidth="1"/>
    <col min="31" max="31" width="7" customWidth="1"/>
  </cols>
  <sheetData>
    <row r="1" spans="1:31" ht="21" customHeight="1" thickTop="1" thickBot="1">
      <c r="A1" s="293" t="str">
        <f>'K. Bilgiler'!H7</f>
        <v>ABDİPAŞA ÇPAL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</row>
    <row r="2" spans="1:31" ht="18" customHeight="1" thickTop="1" thickBot="1">
      <c r="A2" s="303">
        <f>'K. Bilgiler'!H11</f>
        <v>10</v>
      </c>
      <c r="B2" s="294"/>
      <c r="C2" s="82" t="str">
        <f>'K. Bilgiler'!H13</f>
        <v>B</v>
      </c>
      <c r="D2" s="294" t="s">
        <v>61</v>
      </c>
      <c r="E2" s="294"/>
      <c r="F2" s="294" t="str">
        <f>'K. Bilgiler'!H9</f>
        <v>BİLGİSAYARDA OFİS PROGRAMLARI</v>
      </c>
      <c r="G2" s="294"/>
      <c r="H2" s="294"/>
      <c r="I2" s="294"/>
      <c r="J2" s="294"/>
      <c r="K2" s="294"/>
      <c r="L2" s="294"/>
      <c r="M2" s="294"/>
      <c r="N2" s="294"/>
      <c r="O2" s="294"/>
      <c r="P2" s="297"/>
      <c r="Q2" s="297"/>
      <c r="R2" s="294" t="s">
        <v>1</v>
      </c>
      <c r="S2" s="297"/>
      <c r="T2" s="297"/>
      <c r="U2" s="297"/>
      <c r="V2" s="303" t="s">
        <v>0</v>
      </c>
      <c r="W2" s="297"/>
      <c r="X2" s="294" t="s">
        <v>2</v>
      </c>
      <c r="Y2" s="294"/>
      <c r="Z2" s="294"/>
      <c r="AA2" s="294"/>
      <c r="AB2" s="294"/>
      <c r="AC2" s="294"/>
      <c r="AD2" s="247">
        <f ca="1">TODAY()</f>
        <v>43747</v>
      </c>
      <c r="AE2" s="294"/>
    </row>
    <row r="3" spans="1:31" ht="24" customHeight="1" thickTop="1" thickBot="1">
      <c r="A3" s="291" t="s">
        <v>3</v>
      </c>
      <c r="B3" s="291" t="s">
        <v>5</v>
      </c>
      <c r="C3" s="295" t="s">
        <v>4</v>
      </c>
      <c r="D3" s="296"/>
      <c r="E3" s="296"/>
      <c r="F3" s="83" t="s">
        <v>26</v>
      </c>
      <c r="G3" s="83" t="s">
        <v>26</v>
      </c>
      <c r="H3" s="83" t="s">
        <v>26</v>
      </c>
      <c r="I3" s="83" t="s">
        <v>26</v>
      </c>
      <c r="J3" s="83" t="s">
        <v>26</v>
      </c>
      <c r="K3" s="83" t="s">
        <v>26</v>
      </c>
      <c r="L3" s="83" t="s">
        <v>26</v>
      </c>
      <c r="M3" s="83" t="s">
        <v>26</v>
      </c>
      <c r="N3" s="83" t="s">
        <v>26</v>
      </c>
      <c r="O3" s="83" t="s">
        <v>26</v>
      </c>
      <c r="P3" s="83" t="s">
        <v>26</v>
      </c>
      <c r="Q3" s="83" t="s">
        <v>26</v>
      </c>
      <c r="R3" s="83" t="s">
        <v>26</v>
      </c>
      <c r="S3" s="83" t="s">
        <v>26</v>
      </c>
      <c r="T3" s="83" t="s">
        <v>26</v>
      </c>
      <c r="U3" s="83" t="s">
        <v>26</v>
      </c>
      <c r="V3" s="83" t="s">
        <v>26</v>
      </c>
      <c r="W3" s="83" t="s">
        <v>26</v>
      </c>
      <c r="X3" s="83" t="s">
        <v>26</v>
      </c>
      <c r="Y3" s="83" t="s">
        <v>26</v>
      </c>
      <c r="Z3" s="83" t="s">
        <v>26</v>
      </c>
      <c r="AA3" s="83" t="s">
        <v>26</v>
      </c>
      <c r="AB3" s="83" t="s">
        <v>26</v>
      </c>
      <c r="AC3" s="83" t="s">
        <v>26</v>
      </c>
      <c r="AD3" s="83" t="s">
        <v>26</v>
      </c>
      <c r="AE3" s="291" t="s">
        <v>6</v>
      </c>
    </row>
    <row r="4" spans="1:31" ht="16.5" customHeight="1" thickTop="1" thickBot="1">
      <c r="A4" s="292"/>
      <c r="B4" s="292"/>
      <c r="C4" s="296"/>
      <c r="D4" s="296"/>
      <c r="E4" s="296"/>
      <c r="F4" s="84" t="s">
        <v>0</v>
      </c>
      <c r="G4" s="84" t="s">
        <v>7</v>
      </c>
      <c r="H4" s="84" t="s">
        <v>8</v>
      </c>
      <c r="I4" s="84" t="s">
        <v>9</v>
      </c>
      <c r="J4" s="84" t="s">
        <v>10</v>
      </c>
      <c r="K4" s="84" t="s">
        <v>11</v>
      </c>
      <c r="L4" s="84" t="s">
        <v>12</v>
      </c>
      <c r="M4" s="84" t="s">
        <v>13</v>
      </c>
      <c r="N4" s="84" t="s">
        <v>14</v>
      </c>
      <c r="O4" s="84" t="s">
        <v>15</v>
      </c>
      <c r="P4" s="84" t="s">
        <v>16</v>
      </c>
      <c r="Q4" s="84" t="s">
        <v>17</v>
      </c>
      <c r="R4" s="84" t="s">
        <v>18</v>
      </c>
      <c r="S4" s="84" t="s">
        <v>19</v>
      </c>
      <c r="T4" s="84" t="s">
        <v>20</v>
      </c>
      <c r="U4" s="84" t="s">
        <v>21</v>
      </c>
      <c r="V4" s="84" t="s">
        <v>22</v>
      </c>
      <c r="W4" s="84" t="s">
        <v>23</v>
      </c>
      <c r="X4" s="84" t="s">
        <v>24</v>
      </c>
      <c r="Y4" s="84" t="s">
        <v>25</v>
      </c>
      <c r="Z4" s="84" t="s">
        <v>53</v>
      </c>
      <c r="AA4" s="84" t="s">
        <v>54</v>
      </c>
      <c r="AB4" s="84" t="s">
        <v>55</v>
      </c>
      <c r="AC4" s="84" t="s">
        <v>56</v>
      </c>
      <c r="AD4" s="84" t="s">
        <v>57</v>
      </c>
      <c r="AE4" s="292"/>
    </row>
    <row r="5" spans="1:31" ht="12" customHeight="1" thickTop="1" thickBot="1">
      <c r="A5" s="31">
        <v>1</v>
      </c>
      <c r="B5" s="66">
        <f>'S. Listesi'!F4</f>
        <v>0</v>
      </c>
      <c r="C5" s="241">
        <f>'S. Listesi'!G4</f>
        <v>0</v>
      </c>
      <c r="D5" s="241"/>
      <c r="E5" s="241"/>
      <c r="F5" s="95">
        <v>4</v>
      </c>
      <c r="G5" s="95">
        <v>4</v>
      </c>
      <c r="H5" s="95">
        <v>4</v>
      </c>
      <c r="I5" s="95">
        <v>4</v>
      </c>
      <c r="J5" s="95">
        <v>4</v>
      </c>
      <c r="K5" s="95">
        <v>4</v>
      </c>
      <c r="L5" s="95">
        <v>4</v>
      </c>
      <c r="M5" s="95">
        <v>4</v>
      </c>
      <c r="N5" s="95">
        <v>0</v>
      </c>
      <c r="O5" s="95">
        <v>4</v>
      </c>
      <c r="P5" s="95">
        <v>0</v>
      </c>
      <c r="Q5" s="95">
        <v>4</v>
      </c>
      <c r="R5" s="95">
        <v>0</v>
      </c>
      <c r="S5" s="95">
        <v>4</v>
      </c>
      <c r="T5" s="95">
        <v>0</v>
      </c>
      <c r="U5" s="95">
        <v>0</v>
      </c>
      <c r="V5" s="95">
        <v>4</v>
      </c>
      <c r="W5" s="95">
        <v>0</v>
      </c>
      <c r="X5" s="95">
        <v>4</v>
      </c>
      <c r="Y5" s="95">
        <v>4</v>
      </c>
      <c r="Z5" s="95">
        <v>4</v>
      </c>
      <c r="AA5" s="95">
        <v>4</v>
      </c>
      <c r="AB5" s="95">
        <v>4</v>
      </c>
      <c r="AC5" s="95">
        <v>4</v>
      </c>
      <c r="AD5" s="95">
        <v>0</v>
      </c>
      <c r="AE5" s="67">
        <f>SUM(F5:AD5)</f>
        <v>72</v>
      </c>
    </row>
    <row r="6" spans="1:31" ht="12" customHeight="1" thickTop="1" thickBot="1">
      <c r="A6" s="31">
        <v>2</v>
      </c>
      <c r="B6" s="66">
        <f>'S. Listesi'!F5</f>
        <v>0</v>
      </c>
      <c r="C6" s="241">
        <f>'S. Listesi'!G5</f>
        <v>0</v>
      </c>
      <c r="D6" s="241"/>
      <c r="E6" s="241"/>
      <c r="F6" s="95">
        <v>4</v>
      </c>
      <c r="G6" s="95">
        <v>4</v>
      </c>
      <c r="H6" s="95">
        <v>4</v>
      </c>
      <c r="I6" s="95">
        <v>4</v>
      </c>
      <c r="J6" s="95">
        <v>4</v>
      </c>
      <c r="K6" s="95">
        <v>0</v>
      </c>
      <c r="L6" s="95">
        <v>4</v>
      </c>
      <c r="M6" s="95">
        <v>4</v>
      </c>
      <c r="N6" s="95">
        <v>4</v>
      </c>
      <c r="O6" s="95">
        <v>4</v>
      </c>
      <c r="P6" s="95">
        <v>4</v>
      </c>
      <c r="Q6" s="95">
        <v>4</v>
      </c>
      <c r="R6" s="95">
        <v>0</v>
      </c>
      <c r="S6" s="95">
        <v>4</v>
      </c>
      <c r="T6" s="95">
        <v>0</v>
      </c>
      <c r="U6" s="95">
        <v>4</v>
      </c>
      <c r="V6" s="95">
        <v>4</v>
      </c>
      <c r="W6" s="95">
        <v>0</v>
      </c>
      <c r="X6" s="95">
        <v>0</v>
      </c>
      <c r="Y6" s="95">
        <v>4</v>
      </c>
      <c r="Z6" s="95">
        <v>0</v>
      </c>
      <c r="AA6" s="95">
        <v>4</v>
      </c>
      <c r="AB6" s="95">
        <v>0</v>
      </c>
      <c r="AC6" s="95">
        <v>4</v>
      </c>
      <c r="AD6" s="95">
        <v>0</v>
      </c>
      <c r="AE6" s="67">
        <f t="shared" ref="AE6:AE34" si="0">SUM(F6:AD6)</f>
        <v>68</v>
      </c>
    </row>
    <row r="7" spans="1:31" ht="12" customHeight="1" thickTop="1" thickBot="1">
      <c r="A7" s="31">
        <v>3</v>
      </c>
      <c r="B7" s="66">
        <f>'S. Listesi'!F6</f>
        <v>0</v>
      </c>
      <c r="C7" s="241">
        <f>'S. Listesi'!G6</f>
        <v>0</v>
      </c>
      <c r="D7" s="241"/>
      <c r="E7" s="241"/>
      <c r="F7" s="95">
        <v>4</v>
      </c>
      <c r="G7" s="95">
        <v>4</v>
      </c>
      <c r="H7" s="95">
        <v>4</v>
      </c>
      <c r="I7" s="95">
        <v>4</v>
      </c>
      <c r="J7" s="95">
        <v>0</v>
      </c>
      <c r="K7" s="95">
        <v>0</v>
      </c>
      <c r="L7" s="95">
        <v>4</v>
      </c>
      <c r="M7" s="95">
        <v>4</v>
      </c>
      <c r="N7" s="95">
        <v>0</v>
      </c>
      <c r="O7" s="95">
        <v>4</v>
      </c>
      <c r="P7" s="95">
        <v>4</v>
      </c>
      <c r="Q7" s="95">
        <v>0</v>
      </c>
      <c r="R7" s="95">
        <v>4</v>
      </c>
      <c r="S7" s="95">
        <v>4</v>
      </c>
      <c r="T7" s="95">
        <v>0</v>
      </c>
      <c r="U7" s="95">
        <v>4</v>
      </c>
      <c r="V7" s="95">
        <v>0</v>
      </c>
      <c r="W7" s="95">
        <v>0</v>
      </c>
      <c r="X7" s="95">
        <v>4</v>
      </c>
      <c r="Y7" s="95">
        <v>4</v>
      </c>
      <c r="Z7" s="95">
        <v>4</v>
      </c>
      <c r="AA7" s="95">
        <v>0</v>
      </c>
      <c r="AB7" s="95">
        <v>4</v>
      </c>
      <c r="AC7" s="95">
        <v>4</v>
      </c>
      <c r="AD7" s="95">
        <v>0</v>
      </c>
      <c r="AE7" s="67">
        <f t="shared" si="0"/>
        <v>64</v>
      </c>
    </row>
    <row r="8" spans="1:31" ht="12" customHeight="1" thickTop="1" thickBot="1">
      <c r="A8" s="31">
        <v>4</v>
      </c>
      <c r="B8" s="66">
        <f>'S. Listesi'!F7</f>
        <v>0</v>
      </c>
      <c r="C8" s="241">
        <f>'S. Listesi'!G7</f>
        <v>0</v>
      </c>
      <c r="D8" s="241"/>
      <c r="E8" s="241"/>
      <c r="F8" s="95">
        <v>0</v>
      </c>
      <c r="G8" s="95">
        <v>0</v>
      </c>
      <c r="H8" s="95">
        <v>0</v>
      </c>
      <c r="I8" s="95">
        <v>4</v>
      </c>
      <c r="J8" s="95">
        <v>0</v>
      </c>
      <c r="K8" s="95">
        <v>0</v>
      </c>
      <c r="L8" s="95">
        <v>4</v>
      </c>
      <c r="M8" s="95">
        <v>4</v>
      </c>
      <c r="N8" s="95">
        <v>4</v>
      </c>
      <c r="O8" s="95">
        <v>4</v>
      </c>
      <c r="P8" s="95">
        <v>0</v>
      </c>
      <c r="Q8" s="95">
        <v>4</v>
      </c>
      <c r="R8" s="95">
        <v>0</v>
      </c>
      <c r="S8" s="95">
        <v>4</v>
      </c>
      <c r="T8" s="95">
        <v>0</v>
      </c>
      <c r="U8" s="95">
        <v>4</v>
      </c>
      <c r="V8" s="95">
        <v>4</v>
      </c>
      <c r="W8" s="95">
        <v>0</v>
      </c>
      <c r="X8" s="95">
        <v>0</v>
      </c>
      <c r="Y8" s="95">
        <v>0</v>
      </c>
      <c r="Z8" s="95">
        <v>4</v>
      </c>
      <c r="AA8" s="95">
        <v>4</v>
      </c>
      <c r="AB8" s="95">
        <v>4</v>
      </c>
      <c r="AC8" s="95">
        <v>4</v>
      </c>
      <c r="AD8" s="95">
        <v>0</v>
      </c>
      <c r="AE8" s="67">
        <f t="shared" si="0"/>
        <v>52</v>
      </c>
    </row>
    <row r="9" spans="1:31" ht="12" customHeight="1" thickTop="1" thickBot="1">
      <c r="A9" s="31">
        <v>5</v>
      </c>
      <c r="B9" s="66">
        <f>'S. Listesi'!F8</f>
        <v>0</v>
      </c>
      <c r="C9" s="241">
        <f>'S. Listesi'!G8</f>
        <v>0</v>
      </c>
      <c r="D9" s="241"/>
      <c r="E9" s="241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67">
        <f t="shared" si="0"/>
        <v>0</v>
      </c>
    </row>
    <row r="10" spans="1:31" ht="12" customHeight="1" thickTop="1" thickBot="1">
      <c r="A10" s="31">
        <v>6</v>
      </c>
      <c r="B10" s="66">
        <f>'S. Listesi'!F9</f>
        <v>0</v>
      </c>
      <c r="C10" s="241">
        <f>'S. Listesi'!G9</f>
        <v>0</v>
      </c>
      <c r="D10" s="241"/>
      <c r="E10" s="241"/>
      <c r="F10" s="95">
        <v>4</v>
      </c>
      <c r="G10" s="95">
        <v>0</v>
      </c>
      <c r="H10" s="95">
        <v>0</v>
      </c>
      <c r="I10" s="95">
        <v>4</v>
      </c>
      <c r="J10" s="95">
        <v>4</v>
      </c>
      <c r="K10" s="95">
        <v>0</v>
      </c>
      <c r="L10" s="95">
        <v>0</v>
      </c>
      <c r="M10" s="95">
        <v>4</v>
      </c>
      <c r="N10" s="95">
        <v>0</v>
      </c>
      <c r="O10" s="95">
        <v>0</v>
      </c>
      <c r="P10" s="95">
        <v>0</v>
      </c>
      <c r="Q10" s="95">
        <v>4</v>
      </c>
      <c r="R10" s="95">
        <v>0</v>
      </c>
      <c r="S10" s="95">
        <v>4</v>
      </c>
      <c r="T10" s="95">
        <v>4</v>
      </c>
      <c r="U10" s="95">
        <v>4</v>
      </c>
      <c r="V10" s="95">
        <v>0</v>
      </c>
      <c r="W10" s="95">
        <v>0</v>
      </c>
      <c r="X10" s="95">
        <v>0</v>
      </c>
      <c r="Y10" s="95">
        <v>4</v>
      </c>
      <c r="Z10" s="95">
        <v>4</v>
      </c>
      <c r="AA10" s="95">
        <v>4</v>
      </c>
      <c r="AB10" s="95">
        <v>0</v>
      </c>
      <c r="AC10" s="95">
        <v>0</v>
      </c>
      <c r="AD10" s="95">
        <v>0</v>
      </c>
      <c r="AE10" s="67">
        <f t="shared" si="0"/>
        <v>44</v>
      </c>
    </row>
    <row r="11" spans="1:31" ht="12" customHeight="1" thickTop="1" thickBot="1">
      <c r="A11" s="31">
        <v>7</v>
      </c>
      <c r="B11" s="66">
        <f>'S. Listesi'!F10</f>
        <v>0</v>
      </c>
      <c r="C11" s="241">
        <f>'S. Listesi'!G10</f>
        <v>0</v>
      </c>
      <c r="D11" s="241"/>
      <c r="E11" s="241"/>
      <c r="F11" s="95">
        <v>4</v>
      </c>
      <c r="G11" s="95">
        <v>4</v>
      </c>
      <c r="H11" s="95">
        <v>4</v>
      </c>
      <c r="I11" s="95">
        <v>4</v>
      </c>
      <c r="J11" s="95">
        <v>4</v>
      </c>
      <c r="K11" s="95">
        <v>4</v>
      </c>
      <c r="L11" s="95">
        <v>0</v>
      </c>
      <c r="M11" s="95">
        <v>4</v>
      </c>
      <c r="N11" s="95">
        <v>4</v>
      </c>
      <c r="O11" s="95">
        <v>0</v>
      </c>
      <c r="P11" s="95">
        <v>4</v>
      </c>
      <c r="Q11" s="95">
        <v>4</v>
      </c>
      <c r="R11" s="95">
        <v>0</v>
      </c>
      <c r="S11" s="95">
        <v>4</v>
      </c>
      <c r="T11" s="95">
        <v>0</v>
      </c>
      <c r="U11" s="95">
        <v>4</v>
      </c>
      <c r="V11" s="95">
        <v>0</v>
      </c>
      <c r="W11" s="95">
        <v>0</v>
      </c>
      <c r="X11" s="95">
        <v>0</v>
      </c>
      <c r="Y11" s="95">
        <v>4</v>
      </c>
      <c r="Z11" s="95">
        <v>0</v>
      </c>
      <c r="AA11" s="95">
        <v>0</v>
      </c>
      <c r="AB11" s="95">
        <v>0</v>
      </c>
      <c r="AC11" s="95">
        <v>4</v>
      </c>
      <c r="AD11" s="95">
        <v>0</v>
      </c>
      <c r="AE11" s="67">
        <f t="shared" si="0"/>
        <v>56</v>
      </c>
    </row>
    <row r="12" spans="1:31" ht="12" customHeight="1" thickTop="1" thickBot="1">
      <c r="A12" s="31">
        <v>8</v>
      </c>
      <c r="B12" s="66">
        <f>'S. Listesi'!F11</f>
        <v>0</v>
      </c>
      <c r="C12" s="241">
        <f>'S. Listesi'!G11</f>
        <v>0</v>
      </c>
      <c r="D12" s="241"/>
      <c r="E12" s="241"/>
      <c r="F12" s="95">
        <v>4</v>
      </c>
      <c r="G12" s="95">
        <v>4</v>
      </c>
      <c r="H12" s="95">
        <v>0</v>
      </c>
      <c r="I12" s="95">
        <v>4</v>
      </c>
      <c r="J12" s="95">
        <v>4</v>
      </c>
      <c r="K12" s="95">
        <v>4</v>
      </c>
      <c r="L12" s="95">
        <v>4</v>
      </c>
      <c r="M12" s="95">
        <v>4</v>
      </c>
      <c r="N12" s="95">
        <v>4</v>
      </c>
      <c r="O12" s="95">
        <v>4</v>
      </c>
      <c r="P12" s="95">
        <v>4</v>
      </c>
      <c r="Q12" s="95">
        <v>4</v>
      </c>
      <c r="R12" s="95">
        <v>4</v>
      </c>
      <c r="S12" s="95">
        <v>4</v>
      </c>
      <c r="T12" s="95">
        <v>4</v>
      </c>
      <c r="U12" s="95">
        <v>4</v>
      </c>
      <c r="V12" s="95">
        <v>4</v>
      </c>
      <c r="W12" s="95">
        <v>4</v>
      </c>
      <c r="X12" s="95">
        <v>0</v>
      </c>
      <c r="Y12" s="95">
        <v>0</v>
      </c>
      <c r="Z12" s="95">
        <v>0</v>
      </c>
      <c r="AA12" s="95">
        <v>4</v>
      </c>
      <c r="AB12" s="95">
        <v>0</v>
      </c>
      <c r="AC12" s="95">
        <v>4</v>
      </c>
      <c r="AD12" s="95">
        <v>4</v>
      </c>
      <c r="AE12" s="67">
        <f t="shared" si="0"/>
        <v>80</v>
      </c>
    </row>
    <row r="13" spans="1:31" ht="12" customHeight="1" thickTop="1" thickBot="1">
      <c r="A13" s="31">
        <v>9</v>
      </c>
      <c r="B13" s="66">
        <f>'S. Listesi'!F12</f>
        <v>0</v>
      </c>
      <c r="C13" s="241">
        <f>'S. Listesi'!G12</f>
        <v>0</v>
      </c>
      <c r="D13" s="241"/>
      <c r="E13" s="241"/>
      <c r="F13" s="95">
        <v>4</v>
      </c>
      <c r="G13" s="95">
        <v>4</v>
      </c>
      <c r="H13" s="95">
        <v>4</v>
      </c>
      <c r="I13" s="95">
        <v>4</v>
      </c>
      <c r="J13" s="95">
        <v>4</v>
      </c>
      <c r="K13" s="95">
        <v>4</v>
      </c>
      <c r="L13" s="95">
        <v>0</v>
      </c>
      <c r="M13" s="95">
        <v>0</v>
      </c>
      <c r="N13" s="95">
        <v>4</v>
      </c>
      <c r="O13" s="95">
        <v>4</v>
      </c>
      <c r="P13" s="95">
        <v>4</v>
      </c>
      <c r="Q13" s="95">
        <v>4</v>
      </c>
      <c r="R13" s="95">
        <v>0</v>
      </c>
      <c r="S13" s="95">
        <v>4</v>
      </c>
      <c r="T13" s="95">
        <v>0</v>
      </c>
      <c r="U13" s="95">
        <v>4</v>
      </c>
      <c r="V13" s="95">
        <v>4</v>
      </c>
      <c r="W13" s="95">
        <v>4</v>
      </c>
      <c r="X13" s="95">
        <v>0</v>
      </c>
      <c r="Y13" s="95">
        <v>0</v>
      </c>
      <c r="Z13" s="95">
        <v>0</v>
      </c>
      <c r="AA13" s="95">
        <v>4</v>
      </c>
      <c r="AB13" s="95">
        <v>0</v>
      </c>
      <c r="AC13" s="95">
        <v>4</v>
      </c>
      <c r="AD13" s="95">
        <v>4</v>
      </c>
      <c r="AE13" s="67">
        <f t="shared" si="0"/>
        <v>68</v>
      </c>
    </row>
    <row r="14" spans="1:31" ht="12" customHeight="1" thickTop="1" thickBot="1">
      <c r="A14" s="31">
        <v>10</v>
      </c>
      <c r="B14" s="66">
        <f>'S. Listesi'!F13</f>
        <v>0</v>
      </c>
      <c r="C14" s="241">
        <f>'S. Listesi'!G13</f>
        <v>0</v>
      </c>
      <c r="D14" s="241"/>
      <c r="E14" s="241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67">
        <f t="shared" si="0"/>
        <v>0</v>
      </c>
    </row>
    <row r="15" spans="1:31" ht="12" customHeight="1" thickTop="1" thickBot="1">
      <c r="A15" s="31">
        <v>11</v>
      </c>
      <c r="B15" s="66">
        <f>'S. Listesi'!F14</f>
        <v>0</v>
      </c>
      <c r="C15" s="241">
        <f>'S. Listesi'!G14</f>
        <v>0</v>
      </c>
      <c r="D15" s="241"/>
      <c r="E15" s="241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67">
        <f t="shared" si="0"/>
        <v>0</v>
      </c>
    </row>
    <row r="16" spans="1:31" ht="12" customHeight="1" thickTop="1" thickBot="1">
      <c r="A16" s="31">
        <v>12</v>
      </c>
      <c r="B16" s="66">
        <f>'S. Listesi'!F15</f>
        <v>0</v>
      </c>
      <c r="C16" s="241">
        <f>'S. Listesi'!G15</f>
        <v>0</v>
      </c>
      <c r="D16" s="241"/>
      <c r="E16" s="241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67">
        <f t="shared" si="0"/>
        <v>0</v>
      </c>
    </row>
    <row r="17" spans="1:31" ht="12" customHeight="1" thickTop="1" thickBot="1">
      <c r="A17" s="31">
        <v>13</v>
      </c>
      <c r="B17" s="66">
        <f>'S. Listesi'!F16</f>
        <v>0</v>
      </c>
      <c r="C17" s="241">
        <f>'S. Listesi'!G16</f>
        <v>0</v>
      </c>
      <c r="D17" s="241"/>
      <c r="E17" s="241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67">
        <f t="shared" si="0"/>
        <v>0</v>
      </c>
    </row>
    <row r="18" spans="1:31" ht="12" customHeight="1" thickTop="1" thickBot="1">
      <c r="A18" s="31">
        <v>14</v>
      </c>
      <c r="B18" s="66">
        <f>'S. Listesi'!F17</f>
        <v>0</v>
      </c>
      <c r="C18" s="241">
        <f>'S. Listesi'!G17</f>
        <v>0</v>
      </c>
      <c r="D18" s="241"/>
      <c r="E18" s="241"/>
      <c r="F18" s="95">
        <v>4</v>
      </c>
      <c r="G18" s="95">
        <v>4</v>
      </c>
      <c r="H18" s="95">
        <v>4</v>
      </c>
      <c r="I18" s="95">
        <v>4</v>
      </c>
      <c r="J18" s="95">
        <v>4</v>
      </c>
      <c r="K18" s="95">
        <v>0</v>
      </c>
      <c r="L18" s="95">
        <v>4</v>
      </c>
      <c r="M18" s="95">
        <v>0</v>
      </c>
      <c r="N18" s="95">
        <v>4</v>
      </c>
      <c r="O18" s="95">
        <v>4</v>
      </c>
      <c r="P18" s="95">
        <v>4</v>
      </c>
      <c r="Q18" s="95">
        <v>4</v>
      </c>
      <c r="R18" s="95">
        <v>4</v>
      </c>
      <c r="S18" s="95">
        <v>4</v>
      </c>
      <c r="T18" s="95">
        <v>4</v>
      </c>
      <c r="U18" s="95">
        <v>4</v>
      </c>
      <c r="V18" s="95">
        <v>4</v>
      </c>
      <c r="W18" s="95">
        <v>4</v>
      </c>
      <c r="X18" s="95">
        <v>4</v>
      </c>
      <c r="Y18" s="95">
        <v>4</v>
      </c>
      <c r="Z18" s="95">
        <v>4</v>
      </c>
      <c r="AA18" s="95">
        <v>4</v>
      </c>
      <c r="AB18" s="95">
        <v>4</v>
      </c>
      <c r="AC18" s="95">
        <v>4</v>
      </c>
      <c r="AD18" s="95">
        <v>4</v>
      </c>
      <c r="AE18" s="67">
        <f t="shared" si="0"/>
        <v>92</v>
      </c>
    </row>
    <row r="19" spans="1:31" ht="12" customHeight="1" thickTop="1" thickBot="1">
      <c r="A19" s="31">
        <v>15</v>
      </c>
      <c r="B19" s="66">
        <f>'S. Listesi'!F18</f>
        <v>0</v>
      </c>
      <c r="C19" s="241">
        <f>'S. Listesi'!G18</f>
        <v>0</v>
      </c>
      <c r="D19" s="241"/>
      <c r="E19" s="241"/>
      <c r="F19" s="95">
        <v>4</v>
      </c>
      <c r="G19" s="95">
        <v>4</v>
      </c>
      <c r="H19" s="95">
        <v>4</v>
      </c>
      <c r="I19" s="95">
        <v>4</v>
      </c>
      <c r="J19" s="95">
        <v>0</v>
      </c>
      <c r="K19" s="95">
        <v>0</v>
      </c>
      <c r="L19" s="95">
        <v>4</v>
      </c>
      <c r="M19" s="95">
        <v>0</v>
      </c>
      <c r="N19" s="95">
        <v>0</v>
      </c>
      <c r="O19" s="95">
        <v>4</v>
      </c>
      <c r="P19" s="95">
        <v>4</v>
      </c>
      <c r="Q19" s="95">
        <v>4</v>
      </c>
      <c r="R19" s="95">
        <v>0</v>
      </c>
      <c r="S19" s="95">
        <v>0</v>
      </c>
      <c r="T19" s="95">
        <v>4</v>
      </c>
      <c r="U19" s="95">
        <v>4</v>
      </c>
      <c r="V19" s="95">
        <v>4</v>
      </c>
      <c r="W19" s="95">
        <v>4</v>
      </c>
      <c r="X19" s="95">
        <v>0</v>
      </c>
      <c r="Y19" s="95">
        <v>4</v>
      </c>
      <c r="Z19" s="95">
        <v>4</v>
      </c>
      <c r="AA19" s="95">
        <v>4</v>
      </c>
      <c r="AB19" s="95">
        <v>4</v>
      </c>
      <c r="AC19" s="95">
        <v>4</v>
      </c>
      <c r="AD19" s="95">
        <v>0</v>
      </c>
      <c r="AE19" s="67">
        <f t="shared" si="0"/>
        <v>68</v>
      </c>
    </row>
    <row r="20" spans="1:31" ht="12" customHeight="1" thickTop="1" thickBot="1">
      <c r="A20" s="31">
        <v>16</v>
      </c>
      <c r="B20" s="66">
        <f>'S. Listesi'!F19</f>
        <v>0</v>
      </c>
      <c r="C20" s="241">
        <f>'S. Listesi'!G19</f>
        <v>0</v>
      </c>
      <c r="D20" s="241"/>
      <c r="E20" s="241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67">
        <f t="shared" si="0"/>
        <v>0</v>
      </c>
    </row>
    <row r="21" spans="1:31" ht="12" customHeight="1" thickTop="1" thickBot="1">
      <c r="A21" s="31">
        <v>17</v>
      </c>
      <c r="B21" s="66">
        <f>'S. Listesi'!F20</f>
        <v>0</v>
      </c>
      <c r="C21" s="241">
        <f>'S. Listesi'!G20</f>
        <v>0</v>
      </c>
      <c r="D21" s="241"/>
      <c r="E21" s="241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67">
        <f t="shared" si="0"/>
        <v>0</v>
      </c>
    </row>
    <row r="22" spans="1:31" ht="12" customHeight="1" thickTop="1" thickBot="1">
      <c r="A22" s="31">
        <v>18</v>
      </c>
      <c r="B22" s="66">
        <f>'S. Listesi'!F21</f>
        <v>0</v>
      </c>
      <c r="C22" s="241">
        <f>'S. Listesi'!G21</f>
        <v>0</v>
      </c>
      <c r="D22" s="241"/>
      <c r="E22" s="241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67">
        <f t="shared" si="0"/>
        <v>0</v>
      </c>
    </row>
    <row r="23" spans="1:31" ht="12" customHeight="1" thickTop="1" thickBot="1">
      <c r="A23" s="31">
        <v>19</v>
      </c>
      <c r="B23" s="66">
        <f>'S. Listesi'!F22</f>
        <v>0</v>
      </c>
      <c r="C23" s="241">
        <f>'S. Listesi'!G22</f>
        <v>0</v>
      </c>
      <c r="D23" s="241"/>
      <c r="E23" s="241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67">
        <f t="shared" si="0"/>
        <v>0</v>
      </c>
    </row>
    <row r="24" spans="1:31" ht="12" customHeight="1" thickTop="1" thickBot="1">
      <c r="A24" s="31">
        <v>20</v>
      </c>
      <c r="B24" s="66">
        <f>'S. Listesi'!F23</f>
        <v>0</v>
      </c>
      <c r="C24" s="241">
        <f>'S. Listesi'!G23</f>
        <v>0</v>
      </c>
      <c r="D24" s="241"/>
      <c r="E24" s="241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67">
        <f t="shared" si="0"/>
        <v>0</v>
      </c>
    </row>
    <row r="25" spans="1:31" ht="12" customHeight="1" thickTop="1" thickBot="1">
      <c r="A25" s="31">
        <v>21</v>
      </c>
      <c r="B25" s="66">
        <f>'S. Listesi'!F24</f>
        <v>0</v>
      </c>
      <c r="C25" s="241">
        <f>'S. Listesi'!G24</f>
        <v>0</v>
      </c>
      <c r="D25" s="241"/>
      <c r="E25" s="241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67">
        <f t="shared" si="0"/>
        <v>0</v>
      </c>
    </row>
    <row r="26" spans="1:31" ht="12" customHeight="1" thickTop="1" thickBot="1">
      <c r="A26" s="31">
        <v>22</v>
      </c>
      <c r="B26" s="66">
        <f>'S. Listesi'!F25</f>
        <v>0</v>
      </c>
      <c r="C26" s="241">
        <f>'S. Listesi'!G25</f>
        <v>0</v>
      </c>
      <c r="D26" s="241"/>
      <c r="E26" s="241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67">
        <f t="shared" si="0"/>
        <v>0</v>
      </c>
    </row>
    <row r="27" spans="1:31" ht="12" customHeight="1" thickTop="1" thickBot="1">
      <c r="A27" s="31">
        <v>23</v>
      </c>
      <c r="B27" s="66">
        <f>'S. Listesi'!F26</f>
        <v>0</v>
      </c>
      <c r="C27" s="241">
        <f>'S. Listesi'!G26</f>
        <v>0</v>
      </c>
      <c r="D27" s="241"/>
      <c r="E27" s="241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67">
        <f t="shared" si="0"/>
        <v>0</v>
      </c>
    </row>
    <row r="28" spans="1:31" ht="12" customHeight="1" thickTop="1" thickBot="1">
      <c r="A28" s="31">
        <v>24</v>
      </c>
      <c r="B28" s="66">
        <f>'S. Listesi'!F27</f>
        <v>0</v>
      </c>
      <c r="C28" s="241">
        <f>'S. Listesi'!G27</f>
        <v>0</v>
      </c>
      <c r="D28" s="241"/>
      <c r="E28" s="241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67">
        <f t="shared" si="0"/>
        <v>0</v>
      </c>
    </row>
    <row r="29" spans="1:31" ht="12" customHeight="1" thickTop="1" thickBot="1">
      <c r="A29" s="31">
        <v>25</v>
      </c>
      <c r="B29" s="66">
        <f>'S. Listesi'!F28</f>
        <v>0</v>
      </c>
      <c r="C29" s="241">
        <f>'S. Listesi'!G28</f>
        <v>0</v>
      </c>
      <c r="D29" s="241"/>
      <c r="E29" s="241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67">
        <f t="shared" si="0"/>
        <v>0</v>
      </c>
    </row>
    <row r="30" spans="1:31" ht="12" customHeight="1" thickTop="1" thickBot="1">
      <c r="A30" s="31">
        <v>26</v>
      </c>
      <c r="B30" s="66">
        <f>'S. Listesi'!F29</f>
        <v>0</v>
      </c>
      <c r="C30" s="241">
        <f>'S. Listesi'!G29</f>
        <v>0</v>
      </c>
      <c r="D30" s="241"/>
      <c r="E30" s="241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67">
        <f t="shared" si="0"/>
        <v>0</v>
      </c>
    </row>
    <row r="31" spans="1:31" ht="12" customHeight="1" thickTop="1" thickBot="1">
      <c r="A31" s="31">
        <v>27</v>
      </c>
      <c r="B31" s="66">
        <f>'S. Listesi'!F30</f>
        <v>0</v>
      </c>
      <c r="C31" s="241">
        <f>'S. Listesi'!G30</f>
        <v>0</v>
      </c>
      <c r="D31" s="241"/>
      <c r="E31" s="241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67">
        <f t="shared" si="0"/>
        <v>0</v>
      </c>
    </row>
    <row r="32" spans="1:31" ht="12" customHeight="1" thickTop="1" thickBot="1">
      <c r="A32" s="31">
        <v>28</v>
      </c>
      <c r="B32" s="66">
        <f>'S. Listesi'!F31</f>
        <v>0</v>
      </c>
      <c r="C32" s="241">
        <f>'S. Listesi'!G31</f>
        <v>0</v>
      </c>
      <c r="D32" s="241"/>
      <c r="E32" s="241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67">
        <f t="shared" si="0"/>
        <v>0</v>
      </c>
    </row>
    <row r="33" spans="1:31" ht="12" customHeight="1" thickTop="1" thickBot="1">
      <c r="A33" s="31">
        <v>29</v>
      </c>
      <c r="B33" s="66">
        <f>'S. Listesi'!F32</f>
        <v>0</v>
      </c>
      <c r="C33" s="241">
        <f>'S. Listesi'!G32</f>
        <v>0</v>
      </c>
      <c r="D33" s="241"/>
      <c r="E33" s="241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67">
        <f t="shared" si="0"/>
        <v>0</v>
      </c>
    </row>
    <row r="34" spans="1:31" ht="12" customHeight="1" thickTop="1" thickBot="1">
      <c r="A34" s="31">
        <v>30</v>
      </c>
      <c r="B34" s="66">
        <f>'S. Listesi'!F33</f>
        <v>0</v>
      </c>
      <c r="C34" s="241">
        <f>'S. Listesi'!G33</f>
        <v>0</v>
      </c>
      <c r="D34" s="241"/>
      <c r="E34" s="241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67">
        <f t="shared" si="0"/>
        <v>0</v>
      </c>
    </row>
    <row r="35" spans="1:31" ht="15" customHeight="1" thickTop="1">
      <c r="A35" s="85"/>
      <c r="B35" s="86"/>
      <c r="C35" s="86"/>
      <c r="D35" s="86"/>
      <c r="E35" s="96"/>
      <c r="F35" s="97">
        <f>SUM(F5:F34)</f>
        <v>36</v>
      </c>
      <c r="G35" s="97">
        <f>SUM(G5:G34)</f>
        <v>32</v>
      </c>
      <c r="H35" s="97">
        <f t="shared" ref="H35:AE35" si="1">SUM(H5:H34)</f>
        <v>28</v>
      </c>
      <c r="I35" s="97">
        <f t="shared" si="1"/>
        <v>40</v>
      </c>
      <c r="J35" s="97">
        <f t="shared" si="1"/>
        <v>28</v>
      </c>
      <c r="K35" s="97">
        <f t="shared" si="1"/>
        <v>16</v>
      </c>
      <c r="L35" s="97">
        <f t="shared" si="1"/>
        <v>28</v>
      </c>
      <c r="M35" s="97">
        <f t="shared" si="1"/>
        <v>28</v>
      </c>
      <c r="N35" s="97">
        <f t="shared" si="1"/>
        <v>24</v>
      </c>
      <c r="O35" s="97">
        <f t="shared" si="1"/>
        <v>32</v>
      </c>
      <c r="P35" s="97">
        <f t="shared" si="1"/>
        <v>28</v>
      </c>
      <c r="Q35" s="97">
        <f t="shared" si="1"/>
        <v>36</v>
      </c>
      <c r="R35" s="97">
        <f t="shared" si="1"/>
        <v>12</v>
      </c>
      <c r="S35" s="97">
        <f t="shared" si="1"/>
        <v>36</v>
      </c>
      <c r="T35" s="97">
        <f t="shared" si="1"/>
        <v>16</v>
      </c>
      <c r="U35" s="97">
        <f t="shared" si="1"/>
        <v>36</v>
      </c>
      <c r="V35" s="97">
        <f t="shared" si="1"/>
        <v>28</v>
      </c>
      <c r="W35" s="97">
        <f t="shared" si="1"/>
        <v>16</v>
      </c>
      <c r="X35" s="97">
        <f t="shared" si="1"/>
        <v>12</v>
      </c>
      <c r="Y35" s="97">
        <f t="shared" si="1"/>
        <v>28</v>
      </c>
      <c r="Z35" s="97">
        <f t="shared" si="1"/>
        <v>24</v>
      </c>
      <c r="AA35" s="97">
        <f t="shared" si="1"/>
        <v>32</v>
      </c>
      <c r="AB35" s="97">
        <f t="shared" si="1"/>
        <v>20</v>
      </c>
      <c r="AC35" s="97">
        <f t="shared" si="1"/>
        <v>36</v>
      </c>
      <c r="AD35" s="97">
        <f t="shared" si="1"/>
        <v>12</v>
      </c>
      <c r="AE35" s="97">
        <f t="shared" si="1"/>
        <v>664</v>
      </c>
    </row>
    <row r="36" spans="1:31" ht="12" customHeight="1">
      <c r="A36" s="87"/>
      <c r="B36" s="87"/>
      <c r="C36" s="87"/>
      <c r="D36" s="87"/>
      <c r="E36" s="87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15" customHeight="1">
      <c r="A37" s="298" t="str">
        <f>'K. Bilgiler'!H15</f>
        <v>2018-2019</v>
      </c>
      <c r="B37" s="298"/>
      <c r="C37" s="298"/>
      <c r="D37" s="298" t="s">
        <v>27</v>
      </c>
      <c r="E37" s="298"/>
      <c r="F37" s="298"/>
      <c r="G37" s="88"/>
      <c r="H37" s="88"/>
      <c r="I37" s="88"/>
      <c r="J37" s="88"/>
      <c r="K37" s="89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301" t="s">
        <v>28</v>
      </c>
      <c r="X37" s="301"/>
      <c r="Y37" s="301"/>
      <c r="Z37" s="301"/>
      <c r="AA37" s="301"/>
      <c r="AB37" s="301"/>
      <c r="AC37" s="301"/>
      <c r="AD37" s="301"/>
      <c r="AE37" s="90"/>
    </row>
    <row r="38" spans="1:31" ht="15" customHeight="1">
      <c r="A38" s="298">
        <f>'K. Bilgiler'!H17</f>
        <v>2</v>
      </c>
      <c r="B38" s="300"/>
      <c r="C38" s="300"/>
      <c r="D38" s="299" t="s">
        <v>46</v>
      </c>
      <c r="E38" s="299"/>
      <c r="F38" s="299"/>
      <c r="G38" s="91"/>
      <c r="H38" s="91"/>
      <c r="I38" s="91"/>
      <c r="J38" s="91"/>
      <c r="K38" s="91"/>
      <c r="L38" s="91"/>
      <c r="M38" s="90"/>
      <c r="N38" s="90"/>
      <c r="O38" s="90"/>
      <c r="P38" s="90"/>
      <c r="Q38" s="90"/>
      <c r="R38" s="90"/>
      <c r="S38" s="90"/>
      <c r="T38" s="90"/>
      <c r="U38" s="90"/>
      <c r="V38" s="91"/>
      <c r="W38" s="302" t="str">
        <f>'K. Bilgiler'!H19</f>
        <v>MEHMET BAKİ İLARSLAN</v>
      </c>
      <c r="X38" s="302"/>
      <c r="Y38" s="302"/>
      <c r="Z38" s="302"/>
      <c r="AA38" s="302"/>
      <c r="AB38" s="302"/>
      <c r="AC38" s="302"/>
      <c r="AD38" s="302"/>
      <c r="AE38" s="90"/>
    </row>
    <row r="39" spans="1:31" ht="12" customHeight="1">
      <c r="A39" s="92"/>
      <c r="B39" s="93"/>
      <c r="C39" s="93"/>
      <c r="D39" s="93"/>
      <c r="E39" s="93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4"/>
      <c r="W39" s="94"/>
      <c r="X39" s="94"/>
      <c r="Y39" s="94"/>
      <c r="Z39" s="94"/>
      <c r="AA39" s="94"/>
      <c r="AB39" s="94"/>
      <c r="AC39" s="94"/>
      <c r="AD39" s="94"/>
      <c r="AE39" s="92"/>
    </row>
    <row r="40" spans="1:31" ht="12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</sheetData>
  <mergeCells count="48">
    <mergeCell ref="C25:E25"/>
    <mergeCell ref="W37:AD37"/>
    <mergeCell ref="W38:AD38"/>
    <mergeCell ref="A2:B2"/>
    <mergeCell ref="D2:E2"/>
    <mergeCell ref="V2:W2"/>
    <mergeCell ref="X2:AC2"/>
    <mergeCell ref="C33:E33"/>
    <mergeCell ref="C34:E34"/>
    <mergeCell ref="C13:E13"/>
    <mergeCell ref="C32:E32"/>
    <mergeCell ref="C28:E28"/>
    <mergeCell ref="C29:E29"/>
    <mergeCell ref="C30:E30"/>
    <mergeCell ref="C31:E31"/>
    <mergeCell ref="C14:E14"/>
    <mergeCell ref="C21:E21"/>
    <mergeCell ref="C22:E22"/>
    <mergeCell ref="C23:E23"/>
    <mergeCell ref="C16:E16"/>
    <mergeCell ref="C17:E17"/>
    <mergeCell ref="C18:E18"/>
    <mergeCell ref="C19:E19"/>
    <mergeCell ref="C20:E20"/>
    <mergeCell ref="C15:E15"/>
    <mergeCell ref="C5:E5"/>
    <mergeCell ref="A37:C37"/>
    <mergeCell ref="D38:F38"/>
    <mergeCell ref="C6:E6"/>
    <mergeCell ref="C7:E7"/>
    <mergeCell ref="C8:E8"/>
    <mergeCell ref="C9:E9"/>
    <mergeCell ref="C10:E10"/>
    <mergeCell ref="C11:E11"/>
    <mergeCell ref="C12:E12"/>
    <mergeCell ref="A38:C38"/>
    <mergeCell ref="D37:F37"/>
    <mergeCell ref="C26:E26"/>
    <mergeCell ref="C24:E24"/>
    <mergeCell ref="C27:E27"/>
    <mergeCell ref="AE3:AE4"/>
    <mergeCell ref="A1:AE1"/>
    <mergeCell ref="AD2:AE2"/>
    <mergeCell ref="C3:E4"/>
    <mergeCell ref="R2:U2"/>
    <mergeCell ref="F2:Q2"/>
    <mergeCell ref="A3:A4"/>
    <mergeCell ref="B3:B4"/>
  </mergeCells>
  <phoneticPr fontId="3" type="noConversion"/>
  <pageMargins left="0.59055118110236227" right="0.59055118110236227" top="0.78740157480314965" bottom="0.39370078740157483" header="0.39370078740157483" footer="0.39370078740157483"/>
  <pageSetup paperSize="9" orientation="landscape" horizontalDpi="0" verticalDpi="0" r:id="rId1"/>
  <headerFooter alignWithMargins="0">
    <oddHeader>&amp;CSINAV ANALİZ TABOLOSU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D115"/>
  <sheetViews>
    <sheetView topLeftCell="A64" workbookViewId="0">
      <selection sqref="A1:M2"/>
    </sheetView>
  </sheetViews>
  <sheetFormatPr defaultRowHeight="12.75"/>
  <cols>
    <col min="1" max="3" width="3.85546875" customWidth="1"/>
    <col min="4" max="28" width="4.42578125" customWidth="1"/>
    <col min="29" max="30" width="3.7109375" customWidth="1"/>
    <col min="31" max="37" width="3.85546875" customWidth="1"/>
  </cols>
  <sheetData>
    <row r="1" spans="1:30" ht="15" customHeight="1" thickTop="1" thickBot="1">
      <c r="A1" s="270" t="str">
        <f>'K. Bilgiler'!H9</f>
        <v>BİLGİSAYARDA OFİS PROGRAMLARI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0" t="s">
        <v>1</v>
      </c>
      <c r="O1" s="272"/>
      <c r="P1" s="272"/>
      <c r="Q1" s="272"/>
      <c r="R1" s="270" t="s">
        <v>118</v>
      </c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</row>
    <row r="2" spans="1:30" ht="15" customHeight="1" thickTop="1" thickBo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</row>
    <row r="3" spans="1:30" ht="18" customHeight="1" thickTop="1" thickBot="1">
      <c r="A3" s="275" t="s">
        <v>87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</row>
    <row r="4" spans="1:30" ht="18" customHeight="1" thickTop="1" thickBo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</row>
    <row r="5" spans="1:30" ht="18" customHeight="1" thickTop="1" thickBot="1">
      <c r="A5" s="265" t="s">
        <v>88</v>
      </c>
      <c r="B5" s="266"/>
      <c r="C5" s="267"/>
      <c r="D5" s="276" t="s">
        <v>26</v>
      </c>
      <c r="E5" s="255" t="s">
        <v>26</v>
      </c>
      <c r="F5" s="255" t="s">
        <v>26</v>
      </c>
      <c r="G5" s="255" t="s">
        <v>26</v>
      </c>
      <c r="H5" s="255" t="s">
        <v>26</v>
      </c>
      <c r="I5" s="255" t="s">
        <v>26</v>
      </c>
      <c r="J5" s="255" t="s">
        <v>26</v>
      </c>
      <c r="K5" s="255" t="s">
        <v>26</v>
      </c>
      <c r="L5" s="255" t="s">
        <v>26</v>
      </c>
      <c r="M5" s="255" t="s">
        <v>26</v>
      </c>
      <c r="N5" s="255" t="s">
        <v>26</v>
      </c>
      <c r="O5" s="255" t="s">
        <v>26</v>
      </c>
      <c r="P5" s="255" t="s">
        <v>26</v>
      </c>
      <c r="Q5" s="255" t="s">
        <v>26</v>
      </c>
      <c r="R5" s="255" t="s">
        <v>26</v>
      </c>
      <c r="S5" s="255" t="s">
        <v>26</v>
      </c>
      <c r="T5" s="255" t="s">
        <v>26</v>
      </c>
      <c r="U5" s="255" t="s">
        <v>26</v>
      </c>
      <c r="V5" s="255" t="s">
        <v>26</v>
      </c>
      <c r="W5" s="255" t="s">
        <v>26</v>
      </c>
      <c r="X5" s="255" t="s">
        <v>26</v>
      </c>
      <c r="Y5" s="255" t="s">
        <v>26</v>
      </c>
      <c r="Z5" s="255" t="s">
        <v>26</v>
      </c>
      <c r="AA5" s="255" t="s">
        <v>26</v>
      </c>
      <c r="AB5" s="257" t="s">
        <v>26</v>
      </c>
      <c r="AC5" s="251" t="s">
        <v>89</v>
      </c>
      <c r="AD5" s="252"/>
    </row>
    <row r="6" spans="1:30" ht="18" customHeight="1" thickTop="1" thickBot="1">
      <c r="A6" s="265"/>
      <c r="B6" s="266"/>
      <c r="C6" s="267"/>
      <c r="D6" s="277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8"/>
      <c r="AC6" s="251"/>
      <c r="AD6" s="252"/>
    </row>
    <row r="7" spans="1:30" ht="18" customHeight="1" thickTop="1" thickBot="1">
      <c r="A7" s="265"/>
      <c r="B7" s="266"/>
      <c r="C7" s="267"/>
      <c r="D7" s="34" t="s">
        <v>0</v>
      </c>
      <c r="E7" s="33" t="s">
        <v>7</v>
      </c>
      <c r="F7" s="33" t="s">
        <v>8</v>
      </c>
      <c r="G7" s="33" t="s">
        <v>9</v>
      </c>
      <c r="H7" s="33" t="s">
        <v>10</v>
      </c>
      <c r="I7" s="33" t="s">
        <v>11</v>
      </c>
      <c r="J7" s="33" t="s">
        <v>12</v>
      </c>
      <c r="K7" s="33" t="s">
        <v>13</v>
      </c>
      <c r="L7" s="33" t="s">
        <v>14</v>
      </c>
      <c r="M7" s="33" t="s">
        <v>15</v>
      </c>
      <c r="N7" s="33" t="s">
        <v>16</v>
      </c>
      <c r="O7" s="33" t="s">
        <v>17</v>
      </c>
      <c r="P7" s="33" t="s">
        <v>18</v>
      </c>
      <c r="Q7" s="33" t="s">
        <v>19</v>
      </c>
      <c r="R7" s="33" t="s">
        <v>20</v>
      </c>
      <c r="S7" s="33" t="s">
        <v>21</v>
      </c>
      <c r="T7" s="33" t="s">
        <v>22</v>
      </c>
      <c r="U7" s="33" t="s">
        <v>23</v>
      </c>
      <c r="V7" s="33" t="s">
        <v>24</v>
      </c>
      <c r="W7" s="33" t="s">
        <v>25</v>
      </c>
      <c r="X7" s="33" t="s">
        <v>53</v>
      </c>
      <c r="Y7" s="33" t="s">
        <v>54</v>
      </c>
      <c r="Z7" s="33" t="s">
        <v>55</v>
      </c>
      <c r="AA7" s="33" t="s">
        <v>56</v>
      </c>
      <c r="AB7" s="36" t="s">
        <v>57</v>
      </c>
      <c r="AC7" s="251"/>
      <c r="AD7" s="252"/>
    </row>
    <row r="8" spans="1:30" ht="18" customHeight="1" thickTop="1" thickBot="1">
      <c r="A8" s="265" t="s">
        <v>84</v>
      </c>
      <c r="B8" s="266"/>
      <c r="C8" s="267"/>
      <c r="D8" s="35" t="s">
        <v>85</v>
      </c>
      <c r="E8" s="32" t="s">
        <v>85</v>
      </c>
      <c r="F8" s="32" t="s">
        <v>85</v>
      </c>
      <c r="G8" s="32" t="s">
        <v>85</v>
      </c>
      <c r="H8" s="32" t="s">
        <v>85</v>
      </c>
      <c r="I8" s="32" t="s">
        <v>85</v>
      </c>
      <c r="J8" s="32" t="s">
        <v>85</v>
      </c>
      <c r="K8" s="32" t="s">
        <v>85</v>
      </c>
      <c r="L8" s="32" t="s">
        <v>85</v>
      </c>
      <c r="M8" s="32" t="s">
        <v>85</v>
      </c>
      <c r="N8" s="32" t="s">
        <v>85</v>
      </c>
      <c r="O8" s="32" t="s">
        <v>85</v>
      </c>
      <c r="P8" s="32" t="s">
        <v>85</v>
      </c>
      <c r="Q8" s="32" t="s">
        <v>85</v>
      </c>
      <c r="R8" s="32" t="s">
        <v>85</v>
      </c>
      <c r="S8" s="32" t="s">
        <v>85</v>
      </c>
      <c r="T8" s="32" t="s">
        <v>85</v>
      </c>
      <c r="U8" s="32" t="s">
        <v>85</v>
      </c>
      <c r="V8" s="32" t="s">
        <v>85</v>
      </c>
      <c r="W8" s="32" t="s">
        <v>85</v>
      </c>
      <c r="X8" s="32" t="s">
        <v>85</v>
      </c>
      <c r="Y8" s="32" t="s">
        <v>85</v>
      </c>
      <c r="Z8" s="32" t="s">
        <v>85</v>
      </c>
      <c r="AA8" s="32" t="s">
        <v>85</v>
      </c>
      <c r="AB8" s="37" t="s">
        <v>85</v>
      </c>
      <c r="AC8" s="253" t="s">
        <v>85</v>
      </c>
      <c r="AD8" s="254"/>
    </row>
    <row r="9" spans="1:30" ht="18" customHeight="1" thickTop="1" thickBot="1">
      <c r="A9" s="265"/>
      <c r="B9" s="266"/>
      <c r="C9" s="267"/>
      <c r="D9" s="268" t="e">
        <f>('2. Sınav'!F35*100)/('NOT Baremi'!D14*Açıkl.!P14)</f>
        <v>#DIV/0!</v>
      </c>
      <c r="E9" s="262" t="e">
        <f>('2. Sınav'!G35*100)/('NOT Baremi'!E14*Açıkl.!P14)</f>
        <v>#DIV/0!</v>
      </c>
      <c r="F9" s="262" t="e">
        <f>('2. Sınav'!H35*100)/('NOT Baremi'!F14*Açıkl.!P14)</f>
        <v>#DIV/0!</v>
      </c>
      <c r="G9" s="262" t="e">
        <f>('2. Sınav'!I35*100)/('NOT Baremi'!G14*Açıkl.!P14)</f>
        <v>#DIV/0!</v>
      </c>
      <c r="H9" s="262" t="e">
        <f>('2. Sınav'!J35*100)/('NOT Baremi'!H14*Açıkl.!P14)</f>
        <v>#DIV/0!</v>
      </c>
      <c r="I9" s="262" t="e">
        <f>('2. Sınav'!K35*100)/('NOT Baremi'!I14*Açıkl.!P14)</f>
        <v>#DIV/0!</v>
      </c>
      <c r="J9" s="262" t="e">
        <f>('2. Sınav'!L35*100)/('NOT Baremi'!J14*Açıkl.!P14)</f>
        <v>#DIV/0!</v>
      </c>
      <c r="K9" s="262" t="e">
        <f>('2. Sınav'!M35*100)/('NOT Baremi'!K14*Açıkl.!P14)</f>
        <v>#DIV/0!</v>
      </c>
      <c r="L9" s="262" t="e">
        <f>('2. Sınav'!N35*100)/('NOT Baremi'!L14*Açıkl.!P14)</f>
        <v>#DIV/0!</v>
      </c>
      <c r="M9" s="262" t="e">
        <f>('2. Sınav'!O35*100)/('NOT Baremi'!M14*Açıkl.!P14)</f>
        <v>#DIV/0!</v>
      </c>
      <c r="N9" s="262" t="e">
        <f>('2. Sınav'!P35*100)/('NOT Baremi'!N14*Açıkl.!P14)</f>
        <v>#DIV/0!</v>
      </c>
      <c r="O9" s="262" t="e">
        <f>('2. Sınav'!Q35*100)/('NOT Baremi'!O14*Açıkl.!P14)</f>
        <v>#DIV/0!</v>
      </c>
      <c r="P9" s="262" t="e">
        <f>('2. Sınav'!R35*100)/('NOT Baremi'!P14*Açıkl.!P14)</f>
        <v>#DIV/0!</v>
      </c>
      <c r="Q9" s="262" t="e">
        <f>('2. Sınav'!S35*100)/('NOT Baremi'!Q14*Açıkl.!P14)</f>
        <v>#DIV/0!</v>
      </c>
      <c r="R9" s="262" t="e">
        <f>('2. Sınav'!T35*100)/('NOT Baremi'!R14*Açıkl.!P14)</f>
        <v>#DIV/0!</v>
      </c>
      <c r="S9" s="262" t="e">
        <f>('2. Sınav'!U35*100)/('NOT Baremi'!S14*Açıkl.!P14)</f>
        <v>#DIV/0!</v>
      </c>
      <c r="T9" s="262" t="e">
        <f>('2. Sınav'!V35*100)/('NOT Baremi'!T14*Açıkl.!P14)</f>
        <v>#DIV/0!</v>
      </c>
      <c r="U9" s="262" t="e">
        <f>('2. Sınav'!W35*100)/('NOT Baremi'!U14*Açıkl.!P14)</f>
        <v>#DIV/0!</v>
      </c>
      <c r="V9" s="262" t="e">
        <f>('2. Sınav'!X35*100)/('NOT Baremi'!V14*Açıkl.!P14)</f>
        <v>#DIV/0!</v>
      </c>
      <c r="W9" s="262" t="e">
        <f>('2. Sınav'!Y35*100)/('NOT Baremi'!W14*Açıkl.!P14)</f>
        <v>#DIV/0!</v>
      </c>
      <c r="X9" s="262" t="e">
        <f>('2. Sınav'!Z35*100)/('NOT Baremi'!X14*Açıkl.!P14)</f>
        <v>#DIV/0!</v>
      </c>
      <c r="Y9" s="262" t="e">
        <f>('2. Sınav'!AA35*100)/('NOT Baremi'!Y14*Açıkl.!P14)</f>
        <v>#DIV/0!</v>
      </c>
      <c r="Z9" s="262" t="e">
        <f>('2. Sınav'!AB35*100)/('NOT Baremi'!Z14*Açıkl.!P14)</f>
        <v>#DIV/0!</v>
      </c>
      <c r="AA9" s="262" t="e">
        <f>('2. Sınav'!AC35*100)/('NOT Baremi'!AA14*Açıkl.!P14)</f>
        <v>#DIV/0!</v>
      </c>
      <c r="AB9" s="273" t="e">
        <f>('2. Sınav'!AD35*100)/('NOT Baremi'!AB14*Açıkl.!P14)</f>
        <v>#DIV/0!</v>
      </c>
      <c r="AC9" s="259" t="e">
        <f>('2. Sınav'!AE35*100)/('NOT Baremi'!AC14:AD14*Açıkl.!P14)</f>
        <v>#DIV/0!</v>
      </c>
      <c r="AD9" s="260"/>
    </row>
    <row r="10" spans="1:30" ht="18" customHeight="1" thickTop="1" thickBot="1">
      <c r="A10" s="265"/>
      <c r="B10" s="266"/>
      <c r="C10" s="267"/>
      <c r="D10" s="269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74"/>
      <c r="AC10" s="259"/>
      <c r="AD10" s="260"/>
    </row>
    <row r="11" spans="1:30" ht="18" customHeight="1" thickTop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ht="18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ht="18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8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18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t="18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1:30" ht="18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1:30" ht="18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8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8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 ht="18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0" ht="18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1:30" ht="18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1:30" ht="18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1:30" ht="18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1:30" ht="18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0" ht="18.75" customHeight="1" thickBo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ht="18" customHeight="1" thickTop="1" thickBot="1">
      <c r="A28" s="261" t="s">
        <v>90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</row>
    <row r="29" spans="1:30" ht="18" customHeight="1" thickTop="1" thickBot="1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</row>
    <row r="30" spans="1:30" ht="18" customHeight="1" thickTop="1" thickBot="1">
      <c r="A30" s="264">
        <f>'S. Listesi'!G4</f>
        <v>0</v>
      </c>
      <c r="B30" s="264">
        <f>'S. Listesi'!G5</f>
        <v>0</v>
      </c>
      <c r="C30" s="264">
        <f>'S. Listesi'!G6</f>
        <v>0</v>
      </c>
      <c r="D30" s="264">
        <f>'S. Listesi'!G7</f>
        <v>0</v>
      </c>
      <c r="E30" s="264">
        <f>'S. Listesi'!G8</f>
        <v>0</v>
      </c>
      <c r="F30" s="264">
        <f>'S. Listesi'!G9</f>
        <v>0</v>
      </c>
      <c r="G30" s="264">
        <f>'S. Listesi'!G10</f>
        <v>0</v>
      </c>
      <c r="H30" s="264">
        <f>'S. Listesi'!G11</f>
        <v>0</v>
      </c>
      <c r="I30" s="264">
        <f>'S. Listesi'!G12</f>
        <v>0</v>
      </c>
      <c r="J30" s="264">
        <f>'S. Listesi'!G13</f>
        <v>0</v>
      </c>
      <c r="K30" s="264">
        <f>'S. Listesi'!G14</f>
        <v>0</v>
      </c>
      <c r="L30" s="264">
        <f>'S. Listesi'!G15</f>
        <v>0</v>
      </c>
      <c r="M30" s="264">
        <f>'S. Listesi'!G16</f>
        <v>0</v>
      </c>
      <c r="N30" s="264">
        <f>'S. Listesi'!G17</f>
        <v>0</v>
      </c>
      <c r="O30" s="264">
        <f>'S. Listesi'!G18</f>
        <v>0</v>
      </c>
      <c r="P30" s="264">
        <f>'S. Listesi'!G19</f>
        <v>0</v>
      </c>
      <c r="Q30" s="264">
        <f>'S. Listesi'!G20</f>
        <v>0</v>
      </c>
      <c r="R30" s="264">
        <f>'S. Listesi'!G21</f>
        <v>0</v>
      </c>
      <c r="S30" s="264">
        <f>'S. Listesi'!G22</f>
        <v>0</v>
      </c>
      <c r="T30" s="264">
        <f>'S. Listesi'!G23</f>
        <v>0</v>
      </c>
      <c r="U30" s="264">
        <f>'S. Listesi'!G24</f>
        <v>0</v>
      </c>
      <c r="V30" s="264">
        <f>'S. Listesi'!G25</f>
        <v>0</v>
      </c>
      <c r="W30" s="264">
        <f>'S. Listesi'!G26</f>
        <v>0</v>
      </c>
      <c r="X30" s="264">
        <f>'S. Listesi'!G27</f>
        <v>0</v>
      </c>
      <c r="Y30" s="264">
        <f>'S. Listesi'!G28</f>
        <v>0</v>
      </c>
      <c r="Z30" s="264">
        <f>'S. Listesi'!G29</f>
        <v>0</v>
      </c>
      <c r="AA30" s="264">
        <f>'S. Listesi'!G30</f>
        <v>0</v>
      </c>
      <c r="AB30" s="264">
        <f>'S. Listesi'!G31</f>
        <v>0</v>
      </c>
      <c r="AC30" s="264">
        <f>'S. Listesi'!G32</f>
        <v>0</v>
      </c>
      <c r="AD30" s="264">
        <f>'S. Listesi'!G33</f>
        <v>0</v>
      </c>
    </row>
    <row r="31" spans="1:30" ht="18" customHeight="1" thickTop="1" thickBot="1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</row>
    <row r="32" spans="1:30" ht="18" customHeight="1" thickTop="1" thickBot="1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</row>
    <row r="33" spans="1:30" ht="18" customHeight="1" thickTop="1" thickBot="1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</row>
    <row r="34" spans="1:30" ht="18" customHeight="1" thickTop="1" thickBot="1">
      <c r="A34" s="278">
        <f>'2. Sınav'!AE5</f>
        <v>72</v>
      </c>
      <c r="B34" s="304">
        <f>'2. Sınav'!AE6</f>
        <v>68</v>
      </c>
      <c r="C34" s="278">
        <f>'2. Sınav'!AE7</f>
        <v>64</v>
      </c>
      <c r="D34" s="278">
        <f>'2. Sınav'!AE8</f>
        <v>52</v>
      </c>
      <c r="E34" s="278">
        <f>'2. Sınav'!AE9</f>
        <v>0</v>
      </c>
      <c r="F34" s="278">
        <f>'2. Sınav'!AE10</f>
        <v>44</v>
      </c>
      <c r="G34" s="278">
        <f>'2. Sınav'!AE11</f>
        <v>56</v>
      </c>
      <c r="H34" s="278">
        <f>'2. Sınav'!AE12</f>
        <v>80</v>
      </c>
      <c r="I34" s="278">
        <f>'2. Sınav'!AE13</f>
        <v>68</v>
      </c>
      <c r="J34" s="278">
        <f>'2. Sınav'!AE14</f>
        <v>0</v>
      </c>
      <c r="K34" s="278">
        <f>'2. Sınav'!AE15</f>
        <v>0</v>
      </c>
      <c r="L34" s="278">
        <f>'2. Sınav'!AE16</f>
        <v>0</v>
      </c>
      <c r="M34" s="278">
        <f>'2. Sınav'!AE17</f>
        <v>0</v>
      </c>
      <c r="N34" s="278">
        <f>'2. Sınav'!AE18</f>
        <v>92</v>
      </c>
      <c r="O34" s="278">
        <f>'2. Sınav'!AE19</f>
        <v>68</v>
      </c>
      <c r="P34" s="278">
        <f>'2. Sınav'!AE20</f>
        <v>0</v>
      </c>
      <c r="Q34" s="278">
        <f>'2. Sınav'!AE21</f>
        <v>0</v>
      </c>
      <c r="R34" s="278">
        <f>'2. Sınav'!AE22</f>
        <v>0</v>
      </c>
      <c r="S34" s="278">
        <f>'2. Sınav'!AE23</f>
        <v>0</v>
      </c>
      <c r="T34" s="278">
        <f>'2. Sınav'!AE24</f>
        <v>0</v>
      </c>
      <c r="U34" s="278">
        <f>'2. Sınav'!AE25</f>
        <v>0</v>
      </c>
      <c r="V34" s="278">
        <f>'2. Sınav'!AE26</f>
        <v>0</v>
      </c>
      <c r="W34" s="278">
        <f>'2. Sınav'!AE27</f>
        <v>0</v>
      </c>
      <c r="X34" s="278">
        <f>'2. Sınav'!AE28</f>
        <v>0</v>
      </c>
      <c r="Y34" s="278">
        <f>'2. Sınav'!AE29</f>
        <v>0</v>
      </c>
      <c r="Z34" s="278">
        <f>'2. Sınav'!AE30</f>
        <v>0</v>
      </c>
      <c r="AA34" s="278">
        <f>'2. Sınav'!AE31</f>
        <v>0</v>
      </c>
      <c r="AB34" s="278">
        <f>'2. Sınav'!AE32</f>
        <v>0</v>
      </c>
      <c r="AC34" s="278">
        <f>'2. Sınav'!AE33</f>
        <v>0</v>
      </c>
      <c r="AD34" s="278">
        <f>'2. Sınav'!AE34</f>
        <v>0</v>
      </c>
    </row>
    <row r="35" spans="1:30" ht="18" customHeight="1" thickTop="1" thickBot="1">
      <c r="A35" s="278"/>
      <c r="B35" s="304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</row>
    <row r="36" spans="1:30" ht="18" customHeight="1" thickTop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 ht="18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ht="18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ht="18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ht="18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ht="18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8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ht="18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ht="18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30" ht="18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1:30" ht="18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 ht="18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</row>
    <row r="48" spans="1:30" ht="18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</row>
    <row r="49" spans="1:30" ht="18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</row>
    <row r="50" spans="1:30" ht="18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</row>
    <row r="51" spans="1:30" ht="18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</row>
    <row r="52" spans="1:30" ht="18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</row>
    <row r="53" spans="1:30" ht="30" customHeight="1" thickBo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</row>
    <row r="54" spans="1:30" ht="16.5" customHeight="1" thickTop="1" thickBot="1">
      <c r="A54" s="279" t="s">
        <v>91</v>
      </c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</row>
    <row r="55" spans="1:30" ht="16.5" customHeight="1" thickTop="1" thickBot="1">
      <c r="A55" s="279"/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</row>
    <row r="56" spans="1:30" ht="16.5" customHeight="1" thickTop="1">
      <c r="A56" s="284" t="s">
        <v>88</v>
      </c>
      <c r="B56" s="288"/>
      <c r="C56" s="284" t="s">
        <v>117</v>
      </c>
      <c r="D56" s="285"/>
      <c r="E56" s="40"/>
      <c r="F56" s="41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ht="16.5" customHeight="1" thickBot="1">
      <c r="A57" s="289"/>
      <c r="B57" s="290"/>
      <c r="C57" s="286"/>
      <c r="D57" s="287"/>
      <c r="E57" s="42"/>
      <c r="F57" s="43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ht="16.5" customHeight="1" thickTop="1" thickBot="1">
      <c r="A58" s="280" t="s">
        <v>92</v>
      </c>
      <c r="B58" s="281"/>
      <c r="C58" s="282">
        <f>'2. Sınav'!F35</f>
        <v>36</v>
      </c>
      <c r="D58" s="283"/>
      <c r="E58" s="30"/>
      <c r="F58" s="2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ht="16.5" customHeight="1" thickTop="1" thickBot="1">
      <c r="A59" s="280" t="s">
        <v>93</v>
      </c>
      <c r="B59" s="281"/>
      <c r="C59" s="282">
        <f>'2. Sınav'!G35</f>
        <v>32</v>
      </c>
      <c r="D59" s="283"/>
      <c r="E59" s="30"/>
      <c r="F59" s="2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ht="16.5" customHeight="1" thickTop="1" thickBot="1">
      <c r="A60" s="280" t="s">
        <v>94</v>
      </c>
      <c r="B60" s="281"/>
      <c r="C60" s="282">
        <f>'2. Sınav'!H35</f>
        <v>28</v>
      </c>
      <c r="D60" s="283"/>
      <c r="E60" s="30"/>
      <c r="F60" s="2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ht="16.5" customHeight="1" thickTop="1" thickBot="1">
      <c r="A61" s="280" t="s">
        <v>95</v>
      </c>
      <c r="B61" s="281"/>
      <c r="C61" s="282">
        <f>'2. Sınav'!I35</f>
        <v>40</v>
      </c>
      <c r="D61" s="283"/>
      <c r="E61" s="30"/>
      <c r="F61" s="2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ht="16.5" customHeight="1" thickTop="1" thickBot="1">
      <c r="A62" s="280" t="s">
        <v>96</v>
      </c>
      <c r="B62" s="281"/>
      <c r="C62" s="282">
        <f>'2. Sınav'!J35</f>
        <v>28</v>
      </c>
      <c r="D62" s="283"/>
      <c r="E62" s="30"/>
      <c r="F62" s="2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ht="16.5" customHeight="1" thickTop="1" thickBot="1">
      <c r="A63" s="280" t="s">
        <v>97</v>
      </c>
      <c r="B63" s="281"/>
      <c r="C63" s="282">
        <f>'2. Sınav'!K35</f>
        <v>16</v>
      </c>
      <c r="D63" s="283"/>
      <c r="E63" s="30"/>
      <c r="F63" s="2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ht="16.5" customHeight="1" thickTop="1" thickBot="1">
      <c r="A64" s="280" t="s">
        <v>98</v>
      </c>
      <c r="B64" s="281"/>
      <c r="C64" s="282">
        <f>'2. Sınav'!L35</f>
        <v>28</v>
      </c>
      <c r="D64" s="283"/>
      <c r="E64" s="30"/>
      <c r="F64" s="2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6.5" customHeight="1" thickTop="1" thickBot="1">
      <c r="A65" s="280" t="s">
        <v>99</v>
      </c>
      <c r="B65" s="281"/>
      <c r="C65" s="282">
        <f>'2. Sınav'!M35</f>
        <v>28</v>
      </c>
      <c r="D65" s="283"/>
      <c r="E65" s="30"/>
      <c r="F65" s="2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6.5" customHeight="1" thickTop="1" thickBot="1">
      <c r="A66" s="280" t="s">
        <v>100</v>
      </c>
      <c r="B66" s="281"/>
      <c r="C66" s="282">
        <f>'2. Sınav'!N35</f>
        <v>24</v>
      </c>
      <c r="D66" s="283"/>
      <c r="E66" s="30"/>
      <c r="F66" s="2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6.5" customHeight="1" thickTop="1" thickBot="1">
      <c r="A67" s="280" t="s">
        <v>101</v>
      </c>
      <c r="B67" s="281"/>
      <c r="C67" s="282">
        <f>'2. Sınav'!O35</f>
        <v>32</v>
      </c>
      <c r="D67" s="283"/>
      <c r="E67" s="30"/>
      <c r="F67" s="2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6.5" customHeight="1" thickTop="1" thickBot="1">
      <c r="A68" s="280" t="s">
        <v>102</v>
      </c>
      <c r="B68" s="281"/>
      <c r="C68" s="282">
        <f>'2. Sınav'!P35</f>
        <v>28</v>
      </c>
      <c r="D68" s="283"/>
      <c r="E68" s="30"/>
      <c r="F68" s="2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6.5" customHeight="1" thickTop="1" thickBot="1">
      <c r="A69" s="280" t="s">
        <v>103</v>
      </c>
      <c r="B69" s="281"/>
      <c r="C69" s="282">
        <f>'2. Sınav'!Q35</f>
        <v>36</v>
      </c>
      <c r="D69" s="283"/>
      <c r="E69" s="30"/>
      <c r="F69" s="2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ht="16.5" customHeight="1" thickTop="1" thickBot="1">
      <c r="A70" s="280" t="s">
        <v>104</v>
      </c>
      <c r="B70" s="281"/>
      <c r="C70" s="282">
        <f>'2. Sınav'!R35</f>
        <v>12</v>
      </c>
      <c r="D70" s="283"/>
      <c r="E70" s="30"/>
      <c r="F70" s="2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6.5" customHeight="1" thickTop="1" thickBot="1">
      <c r="A71" s="280" t="s">
        <v>105</v>
      </c>
      <c r="B71" s="281"/>
      <c r="C71" s="282">
        <f>'2. Sınav'!S35</f>
        <v>36</v>
      </c>
      <c r="D71" s="283"/>
      <c r="E71" s="30"/>
      <c r="F71" s="2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ht="16.5" customHeight="1" thickTop="1" thickBot="1">
      <c r="A72" s="280" t="s">
        <v>106</v>
      </c>
      <c r="B72" s="281"/>
      <c r="C72" s="282">
        <f>'2. Sınav'!T35</f>
        <v>16</v>
      </c>
      <c r="D72" s="283"/>
      <c r="E72" s="30"/>
      <c r="F72" s="2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ht="16.5" customHeight="1" thickTop="1" thickBot="1">
      <c r="A73" s="280" t="s">
        <v>107</v>
      </c>
      <c r="B73" s="281"/>
      <c r="C73" s="282">
        <f>'2. Sınav'!U35</f>
        <v>36</v>
      </c>
      <c r="D73" s="283"/>
      <c r="E73" s="30"/>
      <c r="F73" s="2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ht="16.5" customHeight="1" thickTop="1" thickBot="1">
      <c r="A74" s="280" t="s">
        <v>108</v>
      </c>
      <c r="B74" s="281"/>
      <c r="C74" s="282">
        <f>'2. Sınav'!V35</f>
        <v>28</v>
      </c>
      <c r="D74" s="283"/>
      <c r="E74" s="30"/>
      <c r="F74" s="2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ht="16.5" customHeight="1" thickTop="1" thickBot="1">
      <c r="A75" s="280" t="s">
        <v>109</v>
      </c>
      <c r="B75" s="281"/>
      <c r="C75" s="282">
        <f>'2. Sınav'!W35</f>
        <v>16</v>
      </c>
      <c r="D75" s="283"/>
      <c r="E75" s="30"/>
      <c r="F75" s="2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ht="16.5" customHeight="1" thickTop="1" thickBot="1">
      <c r="A76" s="280" t="s">
        <v>110</v>
      </c>
      <c r="B76" s="281"/>
      <c r="C76" s="282">
        <f>'2. Sınav'!X35</f>
        <v>12</v>
      </c>
      <c r="D76" s="283"/>
      <c r="E76" s="30"/>
      <c r="F76" s="2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ht="16.5" customHeight="1" thickTop="1" thickBot="1">
      <c r="A77" s="280" t="s">
        <v>111</v>
      </c>
      <c r="B77" s="281"/>
      <c r="C77" s="282">
        <f>'2. Sınav'!Y35</f>
        <v>28</v>
      </c>
      <c r="D77" s="283"/>
      <c r="E77" s="30"/>
      <c r="F77" s="2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ht="16.5" customHeight="1" thickTop="1" thickBot="1">
      <c r="A78" s="280" t="s">
        <v>112</v>
      </c>
      <c r="B78" s="281"/>
      <c r="C78" s="282">
        <f>'2. Sınav'!Z35</f>
        <v>24</v>
      </c>
      <c r="D78" s="283"/>
      <c r="E78" s="30"/>
      <c r="F78" s="2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ht="16.5" customHeight="1" thickTop="1" thickBot="1">
      <c r="A79" s="280" t="s">
        <v>113</v>
      </c>
      <c r="B79" s="281"/>
      <c r="C79" s="282">
        <f>'2. Sınav'!AA35</f>
        <v>32</v>
      </c>
      <c r="D79" s="283"/>
      <c r="E79" s="30"/>
      <c r="F79" s="2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ht="16.5" customHeight="1" thickTop="1" thickBot="1">
      <c r="A80" s="280" t="s">
        <v>114</v>
      </c>
      <c r="B80" s="281"/>
      <c r="C80" s="282">
        <f>'2. Sınav'!AB35</f>
        <v>20</v>
      </c>
      <c r="D80" s="283"/>
      <c r="E80" s="30"/>
      <c r="F80" s="29"/>
    </row>
    <row r="81" spans="1:6" ht="16.5" customHeight="1" thickTop="1" thickBot="1">
      <c r="A81" s="280" t="s">
        <v>115</v>
      </c>
      <c r="B81" s="281"/>
      <c r="C81" s="282">
        <f>'2. Sınav'!AC35</f>
        <v>36</v>
      </c>
      <c r="D81" s="283"/>
      <c r="E81" s="30"/>
      <c r="F81" s="29"/>
    </row>
    <row r="82" spans="1:6" ht="16.5" customHeight="1" thickTop="1" thickBot="1">
      <c r="A82" s="280" t="s">
        <v>116</v>
      </c>
      <c r="B82" s="281"/>
      <c r="C82" s="282">
        <f>'2. Sınav'!AD35</f>
        <v>12</v>
      </c>
      <c r="D82" s="283"/>
      <c r="E82" s="30"/>
      <c r="F82" s="29"/>
    </row>
    <row r="83" spans="1:6" ht="15" customHeight="1" thickTop="1">
      <c r="A83" s="39"/>
      <c r="B83" s="39"/>
      <c r="C83" s="39"/>
      <c r="D83" s="39"/>
      <c r="E83" s="39"/>
      <c r="F83" s="39"/>
    </row>
    <row r="84" spans="1:6" ht="15" customHeight="1">
      <c r="A84" s="39"/>
      <c r="B84" s="39"/>
      <c r="C84" s="39"/>
      <c r="D84" s="39"/>
      <c r="E84" s="39"/>
      <c r="F84" s="39"/>
    </row>
    <row r="85" spans="1:6" ht="15" customHeight="1">
      <c r="A85" s="39"/>
      <c r="B85" s="39"/>
      <c r="C85" s="39"/>
      <c r="D85" s="39"/>
      <c r="E85" s="39"/>
      <c r="F85" s="39"/>
    </row>
    <row r="86" spans="1:6" ht="15" customHeight="1"/>
    <row r="87" spans="1:6" ht="15" customHeight="1"/>
    <row r="88" spans="1:6" ht="15" customHeight="1"/>
    <row r="89" spans="1:6" ht="15" customHeight="1"/>
    <row r="90" spans="1:6" ht="15" customHeight="1"/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</sheetData>
  <mergeCells count="173">
    <mergeCell ref="B30:B33"/>
    <mergeCell ref="C30:C33"/>
    <mergeCell ref="D30:D33"/>
    <mergeCell ref="E30:E33"/>
    <mergeCell ref="F30:F33"/>
    <mergeCell ref="G30:G33"/>
    <mergeCell ref="I9:I10"/>
    <mergeCell ref="J9:J10"/>
    <mergeCell ref="D9:D10"/>
    <mergeCell ref="E9:E10"/>
    <mergeCell ref="AC5:AD7"/>
    <mergeCell ref="AC8:AD8"/>
    <mergeCell ref="Y5:Y6"/>
    <mergeCell ref="Z5:Z6"/>
    <mergeCell ref="AA5:AA6"/>
    <mergeCell ref="AB5:AB6"/>
    <mergeCell ref="U5:U6"/>
    <mergeCell ref="P30:P33"/>
    <mergeCell ref="Q30:Q33"/>
    <mergeCell ref="R30:R33"/>
    <mergeCell ref="X30:X33"/>
    <mergeCell ref="Y30:Y33"/>
    <mergeCell ref="AC30:AC33"/>
    <mergeCell ref="AD30:AD33"/>
    <mergeCell ref="AA9:AA10"/>
    <mergeCell ref="AB9:AB10"/>
    <mergeCell ref="P9:P10"/>
    <mergeCell ref="Q9:Q10"/>
    <mergeCell ref="R9:R10"/>
    <mergeCell ref="S9:S10"/>
    <mergeCell ref="T9:T10"/>
    <mergeCell ref="AC9:AD10"/>
    <mergeCell ref="A28:AD29"/>
    <mergeCell ref="A30:A33"/>
    <mergeCell ref="R5:R6"/>
    <mergeCell ref="S5:S6"/>
    <mergeCell ref="T5:T6"/>
    <mergeCell ref="S30:S33"/>
    <mergeCell ref="T30:T33"/>
    <mergeCell ref="U30:U33"/>
    <mergeCell ref="V30:V33"/>
    <mergeCell ref="W30:W33"/>
    <mergeCell ref="I5:I6"/>
    <mergeCell ref="J5:J6"/>
    <mergeCell ref="K5:K6"/>
    <mergeCell ref="L5:L6"/>
    <mergeCell ref="V5:V6"/>
    <mergeCell ref="W5:W6"/>
    <mergeCell ref="K30:K33"/>
    <mergeCell ref="L30:L33"/>
    <mergeCell ref="M30:M33"/>
    <mergeCell ref="N30:N33"/>
    <mergeCell ref="O9:O10"/>
    <mergeCell ref="A3:AD4"/>
    <mergeCell ref="D5:D6"/>
    <mergeCell ref="E5:E6"/>
    <mergeCell ref="F5:F6"/>
    <mergeCell ref="G5:G6"/>
    <mergeCell ref="H5:H6"/>
    <mergeCell ref="A34:A35"/>
    <mergeCell ref="B34:B35"/>
    <mergeCell ref="C34:C35"/>
    <mergeCell ref="D34:D35"/>
    <mergeCell ref="U34:U35"/>
    <mergeCell ref="V34:V35"/>
    <mergeCell ref="W34:W35"/>
    <mergeCell ref="X34:X35"/>
    <mergeCell ref="U9:U10"/>
    <mergeCell ref="V9:V10"/>
    <mergeCell ref="AC34:AC35"/>
    <mergeCell ref="AD34:AD35"/>
    <mergeCell ref="W9:W10"/>
    <mergeCell ref="X9:X10"/>
    <mergeCell ref="Y9:Y10"/>
    <mergeCell ref="Z9:Z10"/>
    <mergeCell ref="Y34:Y35"/>
    <mergeCell ref="Z34:Z35"/>
    <mergeCell ref="R1:AD2"/>
    <mergeCell ref="A1:M2"/>
    <mergeCell ref="N1:Q2"/>
    <mergeCell ref="Z30:Z33"/>
    <mergeCell ref="AA30:AA33"/>
    <mergeCell ref="AB30:AB33"/>
    <mergeCell ref="I34:I35"/>
    <mergeCell ref="J34:J35"/>
    <mergeCell ref="K34:K35"/>
    <mergeCell ref="L34:L35"/>
    <mergeCell ref="E34:E35"/>
    <mergeCell ref="F34:F35"/>
    <mergeCell ref="G34:G35"/>
    <mergeCell ref="H34:H35"/>
    <mergeCell ref="Q34:Q35"/>
    <mergeCell ref="R34:R35"/>
    <mergeCell ref="S34:S35"/>
    <mergeCell ref="T34:T35"/>
    <mergeCell ref="M34:M35"/>
    <mergeCell ref="N34:N35"/>
    <mergeCell ref="O34:O35"/>
    <mergeCell ref="P34:P35"/>
    <mergeCell ref="AA34:AA35"/>
    <mergeCell ref="AB34:AB35"/>
    <mergeCell ref="A65:B65"/>
    <mergeCell ref="A66:B66"/>
    <mergeCell ref="A67:B67"/>
    <mergeCell ref="C66:D66"/>
    <mergeCell ref="A54:AD55"/>
    <mergeCell ref="F9:F10"/>
    <mergeCell ref="P5:P6"/>
    <mergeCell ref="Q5:Q6"/>
    <mergeCell ref="N5:N6"/>
    <mergeCell ref="O5:O6"/>
    <mergeCell ref="K9:K10"/>
    <mergeCell ref="L9:L10"/>
    <mergeCell ref="M9:M10"/>
    <mergeCell ref="N9:N10"/>
    <mergeCell ref="A5:C7"/>
    <mergeCell ref="A8:C10"/>
    <mergeCell ref="H30:H33"/>
    <mergeCell ref="I30:I33"/>
    <mergeCell ref="J30:J33"/>
    <mergeCell ref="G9:G10"/>
    <mergeCell ref="H9:H10"/>
    <mergeCell ref="O30:O33"/>
    <mergeCell ref="X5:X6"/>
    <mergeCell ref="M5:M6"/>
    <mergeCell ref="C72:D72"/>
    <mergeCell ref="C73:D73"/>
    <mergeCell ref="C74:D74"/>
    <mergeCell ref="C75:D75"/>
    <mergeCell ref="A80:B80"/>
    <mergeCell ref="A81:B81"/>
    <mergeCell ref="A82:B82"/>
    <mergeCell ref="C56:D57"/>
    <mergeCell ref="A76:B76"/>
    <mergeCell ref="A77:B77"/>
    <mergeCell ref="A78:B78"/>
    <mergeCell ref="A79:B79"/>
    <mergeCell ref="A72:B72"/>
    <mergeCell ref="A73:B73"/>
    <mergeCell ref="A74:B74"/>
    <mergeCell ref="A75:B75"/>
    <mergeCell ref="A68:B68"/>
    <mergeCell ref="A69:B69"/>
    <mergeCell ref="A70:B70"/>
    <mergeCell ref="A71:B71"/>
    <mergeCell ref="C68:D68"/>
    <mergeCell ref="C69:D69"/>
    <mergeCell ref="C70:D70"/>
    <mergeCell ref="C71:D71"/>
    <mergeCell ref="C80:D80"/>
    <mergeCell ref="C81:D81"/>
    <mergeCell ref="C82:D82"/>
    <mergeCell ref="A56:B57"/>
    <mergeCell ref="A62:B62"/>
    <mergeCell ref="A63:B63"/>
    <mergeCell ref="A64:B64"/>
    <mergeCell ref="A58:B58"/>
    <mergeCell ref="A59:B59"/>
    <mergeCell ref="A60:B60"/>
    <mergeCell ref="C62:D62"/>
    <mergeCell ref="C63:D63"/>
    <mergeCell ref="C64:D64"/>
    <mergeCell ref="C65:D65"/>
    <mergeCell ref="A61:B61"/>
    <mergeCell ref="C58:D58"/>
    <mergeCell ref="C59:D59"/>
    <mergeCell ref="C60:D60"/>
    <mergeCell ref="C61:D61"/>
    <mergeCell ref="C67:D67"/>
    <mergeCell ref="C76:D76"/>
    <mergeCell ref="C77:D77"/>
    <mergeCell ref="C78:D78"/>
    <mergeCell ref="C79:D79"/>
  </mergeCells>
  <phoneticPr fontId="3" type="noConversion"/>
  <pageMargins left="0.78740157480314965" right="0.78740157480314965" top="0.78740157480314965" bottom="0.78740157480314965" header="0.51181102362204722" footer="0.51181102362204722"/>
  <pageSetup paperSize="9" orientation="landscape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40"/>
  <sheetViews>
    <sheetView workbookViewId="0">
      <selection sqref="A1:AE1"/>
    </sheetView>
  </sheetViews>
  <sheetFormatPr defaultRowHeight="12.75"/>
  <cols>
    <col min="1" max="1" width="3.7109375" customWidth="1"/>
    <col min="2" max="2" width="5.28515625" customWidth="1"/>
    <col min="3" max="5" width="8.7109375" customWidth="1"/>
    <col min="6" max="30" width="3.7109375" customWidth="1"/>
    <col min="31" max="31" width="7" customWidth="1"/>
  </cols>
  <sheetData>
    <row r="1" spans="1:31" ht="21" customHeight="1" thickTop="1" thickBot="1">
      <c r="A1" s="293" t="str">
        <f>'K. Bilgiler'!H7</f>
        <v>ABDİPAŞA ÇPAL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</row>
    <row r="2" spans="1:31" ht="17.25" customHeight="1" thickTop="1" thickBot="1">
      <c r="A2" s="303">
        <f>'K. Bilgiler'!H11</f>
        <v>10</v>
      </c>
      <c r="B2" s="294"/>
      <c r="C2" s="82" t="str">
        <f>'K. Bilgiler'!H13</f>
        <v>B</v>
      </c>
      <c r="D2" s="294" t="s">
        <v>61</v>
      </c>
      <c r="E2" s="294"/>
      <c r="F2" s="294" t="str">
        <f>'K. Bilgiler'!H9</f>
        <v>BİLGİSAYARDA OFİS PROGRAMLARI</v>
      </c>
      <c r="G2" s="294"/>
      <c r="H2" s="294"/>
      <c r="I2" s="294"/>
      <c r="J2" s="294"/>
      <c r="K2" s="294"/>
      <c r="L2" s="294"/>
      <c r="M2" s="294"/>
      <c r="N2" s="294"/>
      <c r="O2" s="294"/>
      <c r="P2" s="297"/>
      <c r="Q2" s="297"/>
      <c r="R2" s="294" t="s">
        <v>1</v>
      </c>
      <c r="S2" s="297"/>
      <c r="T2" s="297"/>
      <c r="U2" s="297"/>
      <c r="V2" s="303" t="s">
        <v>0</v>
      </c>
      <c r="W2" s="297"/>
      <c r="X2" s="294" t="s">
        <v>2</v>
      </c>
      <c r="Y2" s="294"/>
      <c r="Z2" s="294"/>
      <c r="AA2" s="294"/>
      <c r="AB2" s="294"/>
      <c r="AC2" s="294"/>
      <c r="AD2" s="247">
        <f ca="1">TODAY()</f>
        <v>43747</v>
      </c>
      <c r="AE2" s="294"/>
    </row>
    <row r="3" spans="1:31" ht="24" customHeight="1" thickTop="1" thickBot="1">
      <c r="A3" s="291" t="s">
        <v>3</v>
      </c>
      <c r="B3" s="291" t="s">
        <v>5</v>
      </c>
      <c r="C3" s="295" t="s">
        <v>4</v>
      </c>
      <c r="D3" s="296"/>
      <c r="E3" s="296"/>
      <c r="F3" s="83" t="s">
        <v>26</v>
      </c>
      <c r="G3" s="83" t="s">
        <v>26</v>
      </c>
      <c r="H3" s="83" t="s">
        <v>26</v>
      </c>
      <c r="I3" s="83" t="s">
        <v>26</v>
      </c>
      <c r="J3" s="83" t="s">
        <v>26</v>
      </c>
      <c r="K3" s="83" t="s">
        <v>26</v>
      </c>
      <c r="L3" s="83" t="s">
        <v>26</v>
      </c>
      <c r="M3" s="83" t="s">
        <v>26</v>
      </c>
      <c r="N3" s="83" t="s">
        <v>26</v>
      </c>
      <c r="O3" s="83" t="s">
        <v>26</v>
      </c>
      <c r="P3" s="83" t="s">
        <v>26</v>
      </c>
      <c r="Q3" s="83" t="s">
        <v>26</v>
      </c>
      <c r="R3" s="83" t="s">
        <v>26</v>
      </c>
      <c r="S3" s="83" t="s">
        <v>26</v>
      </c>
      <c r="T3" s="83" t="s">
        <v>26</v>
      </c>
      <c r="U3" s="83" t="s">
        <v>26</v>
      </c>
      <c r="V3" s="83" t="s">
        <v>26</v>
      </c>
      <c r="W3" s="83" t="s">
        <v>26</v>
      </c>
      <c r="X3" s="83" t="s">
        <v>26</v>
      </c>
      <c r="Y3" s="83" t="s">
        <v>26</v>
      </c>
      <c r="Z3" s="83" t="s">
        <v>26</v>
      </c>
      <c r="AA3" s="83" t="s">
        <v>26</v>
      </c>
      <c r="AB3" s="83" t="s">
        <v>26</v>
      </c>
      <c r="AC3" s="83" t="s">
        <v>26</v>
      </c>
      <c r="AD3" s="83" t="s">
        <v>26</v>
      </c>
      <c r="AE3" s="291" t="s">
        <v>6</v>
      </c>
    </row>
    <row r="4" spans="1:31" ht="16.5" customHeight="1" thickTop="1" thickBot="1">
      <c r="A4" s="292"/>
      <c r="B4" s="292"/>
      <c r="C4" s="296"/>
      <c r="D4" s="296"/>
      <c r="E4" s="296"/>
      <c r="F4" s="84" t="s">
        <v>0</v>
      </c>
      <c r="G4" s="84" t="s">
        <v>7</v>
      </c>
      <c r="H4" s="84" t="s">
        <v>8</v>
      </c>
      <c r="I4" s="84" t="s">
        <v>9</v>
      </c>
      <c r="J4" s="84" t="s">
        <v>10</v>
      </c>
      <c r="K4" s="84" t="s">
        <v>11</v>
      </c>
      <c r="L4" s="84" t="s">
        <v>12</v>
      </c>
      <c r="M4" s="84" t="s">
        <v>13</v>
      </c>
      <c r="N4" s="84" t="s">
        <v>14</v>
      </c>
      <c r="O4" s="84" t="s">
        <v>15</v>
      </c>
      <c r="P4" s="84" t="s">
        <v>16</v>
      </c>
      <c r="Q4" s="84" t="s">
        <v>17</v>
      </c>
      <c r="R4" s="84" t="s">
        <v>18</v>
      </c>
      <c r="S4" s="84" t="s">
        <v>19</v>
      </c>
      <c r="T4" s="84" t="s">
        <v>20</v>
      </c>
      <c r="U4" s="84" t="s">
        <v>21</v>
      </c>
      <c r="V4" s="84" t="s">
        <v>22</v>
      </c>
      <c r="W4" s="84" t="s">
        <v>23</v>
      </c>
      <c r="X4" s="84" t="s">
        <v>24</v>
      </c>
      <c r="Y4" s="84" t="s">
        <v>25</v>
      </c>
      <c r="Z4" s="84" t="s">
        <v>53</v>
      </c>
      <c r="AA4" s="84" t="s">
        <v>54</v>
      </c>
      <c r="AB4" s="84" t="s">
        <v>55</v>
      </c>
      <c r="AC4" s="84" t="s">
        <v>56</v>
      </c>
      <c r="AD4" s="84" t="s">
        <v>57</v>
      </c>
      <c r="AE4" s="292"/>
    </row>
    <row r="5" spans="1:31" ht="12" customHeight="1" thickTop="1" thickBot="1">
      <c r="A5" s="31">
        <v>1</v>
      </c>
      <c r="B5" s="66">
        <f>'S. Listesi'!F4</f>
        <v>0</v>
      </c>
      <c r="C5" s="241">
        <f>'S. Listesi'!G4</f>
        <v>0</v>
      </c>
      <c r="D5" s="241"/>
      <c r="E5" s="241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67">
        <f>SUM(F5:AD5)</f>
        <v>0</v>
      </c>
    </row>
    <row r="6" spans="1:31" ht="12" customHeight="1" thickTop="1" thickBot="1">
      <c r="A6" s="31">
        <v>2</v>
      </c>
      <c r="B6" s="66">
        <f>'S. Listesi'!F5</f>
        <v>0</v>
      </c>
      <c r="C6" s="241">
        <f>'S. Listesi'!G5</f>
        <v>0</v>
      </c>
      <c r="D6" s="241"/>
      <c r="E6" s="241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67">
        <f t="shared" ref="AE6:AE34" si="0">SUM(F6:AD6)</f>
        <v>0</v>
      </c>
    </row>
    <row r="7" spans="1:31" ht="12" customHeight="1" thickTop="1" thickBot="1">
      <c r="A7" s="31">
        <v>3</v>
      </c>
      <c r="B7" s="66">
        <f>'S. Listesi'!F6</f>
        <v>0</v>
      </c>
      <c r="C7" s="241">
        <f>'S. Listesi'!G6</f>
        <v>0</v>
      </c>
      <c r="D7" s="241"/>
      <c r="E7" s="241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67">
        <f t="shared" si="0"/>
        <v>0</v>
      </c>
    </row>
    <row r="8" spans="1:31" ht="12" customHeight="1" thickTop="1" thickBot="1">
      <c r="A8" s="31">
        <v>4</v>
      </c>
      <c r="B8" s="66">
        <f>'S. Listesi'!F7</f>
        <v>0</v>
      </c>
      <c r="C8" s="241">
        <f>'S. Listesi'!G7</f>
        <v>0</v>
      </c>
      <c r="D8" s="241"/>
      <c r="E8" s="241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67">
        <f t="shared" si="0"/>
        <v>0</v>
      </c>
    </row>
    <row r="9" spans="1:31" ht="12" customHeight="1" thickTop="1" thickBot="1">
      <c r="A9" s="31">
        <v>5</v>
      </c>
      <c r="B9" s="66">
        <f>'S. Listesi'!F8</f>
        <v>0</v>
      </c>
      <c r="C9" s="241">
        <f>'S. Listesi'!G8</f>
        <v>0</v>
      </c>
      <c r="D9" s="241"/>
      <c r="E9" s="241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67">
        <f t="shared" si="0"/>
        <v>0</v>
      </c>
    </row>
    <row r="10" spans="1:31" ht="12" customHeight="1" thickTop="1" thickBot="1">
      <c r="A10" s="31">
        <v>6</v>
      </c>
      <c r="B10" s="66">
        <f>'S. Listesi'!F9</f>
        <v>0</v>
      </c>
      <c r="C10" s="241">
        <f>'S. Listesi'!G9</f>
        <v>0</v>
      </c>
      <c r="D10" s="241"/>
      <c r="E10" s="241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67">
        <f t="shared" si="0"/>
        <v>0</v>
      </c>
    </row>
    <row r="11" spans="1:31" ht="12" customHeight="1" thickTop="1" thickBot="1">
      <c r="A11" s="31">
        <v>7</v>
      </c>
      <c r="B11" s="66">
        <f>'S. Listesi'!F10</f>
        <v>0</v>
      </c>
      <c r="C11" s="241">
        <f>'S. Listesi'!G10</f>
        <v>0</v>
      </c>
      <c r="D11" s="241"/>
      <c r="E11" s="241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67">
        <f t="shared" si="0"/>
        <v>0</v>
      </c>
    </row>
    <row r="12" spans="1:31" ht="12" customHeight="1" thickTop="1" thickBot="1">
      <c r="A12" s="31">
        <v>8</v>
      </c>
      <c r="B12" s="66">
        <f>'S. Listesi'!F11</f>
        <v>0</v>
      </c>
      <c r="C12" s="241">
        <f>'S. Listesi'!G11</f>
        <v>0</v>
      </c>
      <c r="D12" s="241"/>
      <c r="E12" s="241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67">
        <f t="shared" si="0"/>
        <v>0</v>
      </c>
    </row>
    <row r="13" spans="1:31" ht="12" customHeight="1" thickTop="1" thickBot="1">
      <c r="A13" s="31">
        <v>9</v>
      </c>
      <c r="B13" s="66">
        <f>'S. Listesi'!F12</f>
        <v>0</v>
      </c>
      <c r="C13" s="241">
        <f>'S. Listesi'!G12</f>
        <v>0</v>
      </c>
      <c r="D13" s="241"/>
      <c r="E13" s="241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67">
        <f t="shared" si="0"/>
        <v>0</v>
      </c>
    </row>
    <row r="14" spans="1:31" ht="12" customHeight="1" thickTop="1" thickBot="1">
      <c r="A14" s="31">
        <v>10</v>
      </c>
      <c r="B14" s="66">
        <f>'S. Listesi'!F13</f>
        <v>0</v>
      </c>
      <c r="C14" s="241">
        <f>'S. Listesi'!G13</f>
        <v>0</v>
      </c>
      <c r="D14" s="241"/>
      <c r="E14" s="241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67">
        <f t="shared" si="0"/>
        <v>0</v>
      </c>
    </row>
    <row r="15" spans="1:31" ht="12" customHeight="1" thickTop="1" thickBot="1">
      <c r="A15" s="31">
        <v>11</v>
      </c>
      <c r="B15" s="66">
        <f>'S. Listesi'!F14</f>
        <v>0</v>
      </c>
      <c r="C15" s="241">
        <f>'S. Listesi'!G14</f>
        <v>0</v>
      </c>
      <c r="D15" s="241"/>
      <c r="E15" s="241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67">
        <f t="shared" si="0"/>
        <v>0</v>
      </c>
    </row>
    <row r="16" spans="1:31" ht="12" customHeight="1" thickTop="1" thickBot="1">
      <c r="A16" s="31">
        <v>12</v>
      </c>
      <c r="B16" s="66">
        <f>'S. Listesi'!F15</f>
        <v>0</v>
      </c>
      <c r="C16" s="241">
        <f>'S. Listesi'!G15</f>
        <v>0</v>
      </c>
      <c r="D16" s="241"/>
      <c r="E16" s="241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67">
        <f t="shared" si="0"/>
        <v>0</v>
      </c>
    </row>
    <row r="17" spans="1:31" ht="12" customHeight="1" thickTop="1" thickBot="1">
      <c r="A17" s="31">
        <v>13</v>
      </c>
      <c r="B17" s="66">
        <f>'S. Listesi'!F16</f>
        <v>0</v>
      </c>
      <c r="C17" s="241">
        <f>'S. Listesi'!G16</f>
        <v>0</v>
      </c>
      <c r="D17" s="241"/>
      <c r="E17" s="241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67">
        <f t="shared" si="0"/>
        <v>0</v>
      </c>
    </row>
    <row r="18" spans="1:31" ht="12" customHeight="1" thickTop="1" thickBot="1">
      <c r="A18" s="31">
        <v>14</v>
      </c>
      <c r="B18" s="66">
        <f>'S. Listesi'!F17</f>
        <v>0</v>
      </c>
      <c r="C18" s="241">
        <f>'S. Listesi'!G17</f>
        <v>0</v>
      </c>
      <c r="D18" s="241"/>
      <c r="E18" s="241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67">
        <f t="shared" si="0"/>
        <v>0</v>
      </c>
    </row>
    <row r="19" spans="1:31" ht="12" customHeight="1" thickTop="1" thickBot="1">
      <c r="A19" s="31">
        <v>15</v>
      </c>
      <c r="B19" s="66">
        <f>'S. Listesi'!F18</f>
        <v>0</v>
      </c>
      <c r="C19" s="241">
        <f>'S. Listesi'!G18</f>
        <v>0</v>
      </c>
      <c r="D19" s="241"/>
      <c r="E19" s="241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67">
        <f t="shared" si="0"/>
        <v>0</v>
      </c>
    </row>
    <row r="20" spans="1:31" ht="12" customHeight="1" thickTop="1" thickBot="1">
      <c r="A20" s="31">
        <v>16</v>
      </c>
      <c r="B20" s="66">
        <f>'S. Listesi'!F19</f>
        <v>0</v>
      </c>
      <c r="C20" s="241">
        <f>'S. Listesi'!G19</f>
        <v>0</v>
      </c>
      <c r="D20" s="241"/>
      <c r="E20" s="241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67">
        <f t="shared" si="0"/>
        <v>0</v>
      </c>
    </row>
    <row r="21" spans="1:31" ht="12" customHeight="1" thickTop="1" thickBot="1">
      <c r="A21" s="31">
        <v>17</v>
      </c>
      <c r="B21" s="66">
        <f>'S. Listesi'!F20</f>
        <v>0</v>
      </c>
      <c r="C21" s="241">
        <f>'S. Listesi'!G20</f>
        <v>0</v>
      </c>
      <c r="D21" s="241"/>
      <c r="E21" s="241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67">
        <f t="shared" si="0"/>
        <v>0</v>
      </c>
    </row>
    <row r="22" spans="1:31" ht="12" customHeight="1" thickTop="1" thickBot="1">
      <c r="A22" s="31">
        <v>18</v>
      </c>
      <c r="B22" s="66">
        <f>'S. Listesi'!F21</f>
        <v>0</v>
      </c>
      <c r="C22" s="241">
        <f>'S. Listesi'!G21</f>
        <v>0</v>
      </c>
      <c r="D22" s="241"/>
      <c r="E22" s="241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67">
        <f t="shared" si="0"/>
        <v>0</v>
      </c>
    </row>
    <row r="23" spans="1:31" ht="12" customHeight="1" thickTop="1" thickBot="1">
      <c r="A23" s="31">
        <v>19</v>
      </c>
      <c r="B23" s="66">
        <f>'S. Listesi'!F22</f>
        <v>0</v>
      </c>
      <c r="C23" s="241">
        <f>'S. Listesi'!G22</f>
        <v>0</v>
      </c>
      <c r="D23" s="241"/>
      <c r="E23" s="241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67">
        <f t="shared" si="0"/>
        <v>0</v>
      </c>
    </row>
    <row r="24" spans="1:31" ht="12" customHeight="1" thickTop="1" thickBot="1">
      <c r="A24" s="31">
        <v>20</v>
      </c>
      <c r="B24" s="66">
        <f>'S. Listesi'!F23</f>
        <v>0</v>
      </c>
      <c r="C24" s="241">
        <f>'S. Listesi'!G23</f>
        <v>0</v>
      </c>
      <c r="D24" s="241"/>
      <c r="E24" s="241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67">
        <f t="shared" si="0"/>
        <v>0</v>
      </c>
    </row>
    <row r="25" spans="1:31" ht="12" customHeight="1" thickTop="1" thickBot="1">
      <c r="A25" s="31">
        <v>21</v>
      </c>
      <c r="B25" s="66">
        <f>'S. Listesi'!F24</f>
        <v>0</v>
      </c>
      <c r="C25" s="241">
        <f>'S. Listesi'!G24</f>
        <v>0</v>
      </c>
      <c r="D25" s="241"/>
      <c r="E25" s="241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67">
        <f t="shared" si="0"/>
        <v>0</v>
      </c>
    </row>
    <row r="26" spans="1:31" ht="12" customHeight="1" thickTop="1" thickBot="1">
      <c r="A26" s="31">
        <v>22</v>
      </c>
      <c r="B26" s="66">
        <f>'S. Listesi'!F25</f>
        <v>0</v>
      </c>
      <c r="C26" s="241">
        <f>'S. Listesi'!G25</f>
        <v>0</v>
      </c>
      <c r="D26" s="241"/>
      <c r="E26" s="241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67">
        <f t="shared" si="0"/>
        <v>0</v>
      </c>
    </row>
    <row r="27" spans="1:31" ht="12" customHeight="1" thickTop="1" thickBot="1">
      <c r="A27" s="31">
        <v>23</v>
      </c>
      <c r="B27" s="66">
        <f>'S. Listesi'!F26</f>
        <v>0</v>
      </c>
      <c r="C27" s="241">
        <f>'S. Listesi'!G26</f>
        <v>0</v>
      </c>
      <c r="D27" s="241"/>
      <c r="E27" s="241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67">
        <f t="shared" si="0"/>
        <v>0</v>
      </c>
    </row>
    <row r="28" spans="1:31" ht="12" customHeight="1" thickTop="1" thickBot="1">
      <c r="A28" s="31">
        <v>24</v>
      </c>
      <c r="B28" s="66">
        <f>'S. Listesi'!F27</f>
        <v>0</v>
      </c>
      <c r="C28" s="241">
        <f>'S. Listesi'!G27</f>
        <v>0</v>
      </c>
      <c r="D28" s="241"/>
      <c r="E28" s="241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67">
        <f t="shared" si="0"/>
        <v>0</v>
      </c>
    </row>
    <row r="29" spans="1:31" ht="12" customHeight="1" thickTop="1" thickBot="1">
      <c r="A29" s="31">
        <v>25</v>
      </c>
      <c r="B29" s="66">
        <f>'S. Listesi'!F28</f>
        <v>0</v>
      </c>
      <c r="C29" s="241">
        <f>'S. Listesi'!G28</f>
        <v>0</v>
      </c>
      <c r="D29" s="241"/>
      <c r="E29" s="241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67">
        <f t="shared" si="0"/>
        <v>0</v>
      </c>
    </row>
    <row r="30" spans="1:31" ht="12" customHeight="1" thickTop="1" thickBot="1">
      <c r="A30" s="31">
        <v>26</v>
      </c>
      <c r="B30" s="66">
        <f>'S. Listesi'!F29</f>
        <v>0</v>
      </c>
      <c r="C30" s="241">
        <f>'S. Listesi'!G29</f>
        <v>0</v>
      </c>
      <c r="D30" s="241"/>
      <c r="E30" s="241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67">
        <f t="shared" si="0"/>
        <v>0</v>
      </c>
    </row>
    <row r="31" spans="1:31" ht="12" customHeight="1" thickTop="1" thickBot="1">
      <c r="A31" s="31">
        <v>27</v>
      </c>
      <c r="B31" s="66">
        <f>'S. Listesi'!F30</f>
        <v>0</v>
      </c>
      <c r="C31" s="241">
        <f>'S. Listesi'!G30</f>
        <v>0</v>
      </c>
      <c r="D31" s="241"/>
      <c r="E31" s="241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67">
        <f t="shared" si="0"/>
        <v>0</v>
      </c>
    </row>
    <row r="32" spans="1:31" ht="12" customHeight="1" thickTop="1" thickBot="1">
      <c r="A32" s="31">
        <v>28</v>
      </c>
      <c r="B32" s="66">
        <f>'S. Listesi'!F31</f>
        <v>0</v>
      </c>
      <c r="C32" s="241">
        <f>'S. Listesi'!G31</f>
        <v>0</v>
      </c>
      <c r="D32" s="241"/>
      <c r="E32" s="241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67">
        <f t="shared" si="0"/>
        <v>0</v>
      </c>
    </row>
    <row r="33" spans="1:31" ht="12" customHeight="1" thickTop="1" thickBot="1">
      <c r="A33" s="31">
        <v>29</v>
      </c>
      <c r="B33" s="66">
        <f>'S. Listesi'!F32</f>
        <v>0</v>
      </c>
      <c r="C33" s="241">
        <f>'S. Listesi'!G32</f>
        <v>0</v>
      </c>
      <c r="D33" s="241"/>
      <c r="E33" s="241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67">
        <f t="shared" si="0"/>
        <v>0</v>
      </c>
    </row>
    <row r="34" spans="1:31" ht="12" customHeight="1" thickTop="1" thickBot="1">
      <c r="A34" s="31">
        <v>30</v>
      </c>
      <c r="B34" s="66">
        <f>'S. Listesi'!F33</f>
        <v>0</v>
      </c>
      <c r="C34" s="241">
        <f>'S. Listesi'!G33</f>
        <v>0</v>
      </c>
      <c r="D34" s="241"/>
      <c r="E34" s="241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67">
        <f t="shared" si="0"/>
        <v>0</v>
      </c>
    </row>
    <row r="35" spans="1:31" ht="15" customHeight="1" thickTop="1">
      <c r="A35" s="85"/>
      <c r="B35" s="86"/>
      <c r="C35" s="86"/>
      <c r="D35" s="86"/>
      <c r="E35" s="96"/>
      <c r="F35" s="97">
        <f>SUM(F5:F34)</f>
        <v>0</v>
      </c>
      <c r="G35" s="97">
        <f t="shared" ref="G35:AE35" si="1">SUM(G5:G34)</f>
        <v>0</v>
      </c>
      <c r="H35" s="97">
        <f t="shared" si="1"/>
        <v>0</v>
      </c>
      <c r="I35" s="97">
        <f t="shared" si="1"/>
        <v>0</v>
      </c>
      <c r="J35" s="97">
        <f t="shared" si="1"/>
        <v>0</v>
      </c>
      <c r="K35" s="97">
        <f t="shared" si="1"/>
        <v>0</v>
      </c>
      <c r="L35" s="97">
        <f t="shared" si="1"/>
        <v>0</v>
      </c>
      <c r="M35" s="97">
        <f t="shared" si="1"/>
        <v>0</v>
      </c>
      <c r="N35" s="97">
        <f t="shared" si="1"/>
        <v>0</v>
      </c>
      <c r="O35" s="97">
        <f t="shared" si="1"/>
        <v>0</v>
      </c>
      <c r="P35" s="97">
        <f t="shared" si="1"/>
        <v>0</v>
      </c>
      <c r="Q35" s="97">
        <f t="shared" si="1"/>
        <v>0</v>
      </c>
      <c r="R35" s="97">
        <f t="shared" si="1"/>
        <v>0</v>
      </c>
      <c r="S35" s="97">
        <f t="shared" si="1"/>
        <v>0</v>
      </c>
      <c r="T35" s="97">
        <f t="shared" si="1"/>
        <v>0</v>
      </c>
      <c r="U35" s="97">
        <f t="shared" si="1"/>
        <v>0</v>
      </c>
      <c r="V35" s="97">
        <f t="shared" si="1"/>
        <v>0</v>
      </c>
      <c r="W35" s="97">
        <f t="shared" si="1"/>
        <v>0</v>
      </c>
      <c r="X35" s="97">
        <f t="shared" si="1"/>
        <v>0</v>
      </c>
      <c r="Y35" s="97">
        <f t="shared" si="1"/>
        <v>0</v>
      </c>
      <c r="Z35" s="97">
        <f t="shared" si="1"/>
        <v>0</v>
      </c>
      <c r="AA35" s="97">
        <f t="shared" si="1"/>
        <v>0</v>
      </c>
      <c r="AB35" s="97">
        <f t="shared" si="1"/>
        <v>0</v>
      </c>
      <c r="AC35" s="97">
        <f t="shared" si="1"/>
        <v>0</v>
      </c>
      <c r="AD35" s="97">
        <f t="shared" si="1"/>
        <v>0</v>
      </c>
      <c r="AE35" s="97">
        <f t="shared" si="1"/>
        <v>0</v>
      </c>
    </row>
    <row r="36" spans="1:31" ht="12" customHeight="1">
      <c r="A36" s="87"/>
      <c r="B36" s="87"/>
      <c r="C36" s="87"/>
      <c r="D36" s="87"/>
      <c r="E36" s="87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15" customHeight="1">
      <c r="A37" s="298" t="str">
        <f>'K. Bilgiler'!H15</f>
        <v>2018-2019</v>
      </c>
      <c r="B37" s="298"/>
      <c r="C37" s="298"/>
      <c r="D37" s="298" t="s">
        <v>27</v>
      </c>
      <c r="E37" s="298"/>
      <c r="F37" s="298"/>
      <c r="G37" s="88"/>
      <c r="H37" s="88"/>
      <c r="I37" s="88"/>
      <c r="J37" s="88"/>
      <c r="K37" s="89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301" t="s">
        <v>28</v>
      </c>
      <c r="X37" s="301"/>
      <c r="Y37" s="301"/>
      <c r="Z37" s="301"/>
      <c r="AA37" s="301"/>
      <c r="AB37" s="301"/>
      <c r="AC37" s="301"/>
      <c r="AD37" s="301"/>
      <c r="AE37" s="90"/>
    </row>
    <row r="38" spans="1:31" ht="15" customHeight="1">
      <c r="A38" s="298">
        <f>'K. Bilgiler'!H17</f>
        <v>2</v>
      </c>
      <c r="B38" s="300"/>
      <c r="C38" s="300"/>
      <c r="D38" s="299" t="s">
        <v>46</v>
      </c>
      <c r="E38" s="299"/>
      <c r="F38" s="299"/>
      <c r="G38" s="91"/>
      <c r="H38" s="91"/>
      <c r="I38" s="91"/>
      <c r="J38" s="91"/>
      <c r="K38" s="91"/>
      <c r="L38" s="91"/>
      <c r="M38" s="90"/>
      <c r="N38" s="90"/>
      <c r="O38" s="90"/>
      <c r="P38" s="90"/>
      <c r="Q38" s="90"/>
      <c r="R38" s="90"/>
      <c r="S38" s="90"/>
      <c r="T38" s="90"/>
      <c r="U38" s="90"/>
      <c r="V38" s="91"/>
      <c r="W38" s="302" t="str">
        <f>'K. Bilgiler'!H19</f>
        <v>MEHMET BAKİ İLARSLAN</v>
      </c>
      <c r="X38" s="302"/>
      <c r="Y38" s="302"/>
      <c r="Z38" s="302"/>
      <c r="AA38" s="302"/>
      <c r="AB38" s="302"/>
      <c r="AC38" s="302"/>
      <c r="AD38" s="302"/>
      <c r="AE38" s="90"/>
    </row>
    <row r="39" spans="1:31" ht="12" customHeight="1">
      <c r="A39" s="92"/>
      <c r="B39" s="93"/>
      <c r="C39" s="93"/>
      <c r="D39" s="93"/>
      <c r="E39" s="93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4"/>
      <c r="W39" s="94"/>
      <c r="X39" s="94"/>
      <c r="Y39" s="94"/>
      <c r="Z39" s="94"/>
      <c r="AA39" s="94"/>
      <c r="AB39" s="94"/>
      <c r="AC39" s="94"/>
      <c r="AD39" s="94"/>
      <c r="AE39" s="92"/>
    </row>
    <row r="40" spans="1:31" ht="12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</sheetData>
  <sheetProtection password="8458" sheet="1" objects="1" scenarios="1"/>
  <mergeCells count="48">
    <mergeCell ref="A38:C38"/>
    <mergeCell ref="D37:F37"/>
    <mergeCell ref="AE3:AE4"/>
    <mergeCell ref="A1:AE1"/>
    <mergeCell ref="AD2:AE2"/>
    <mergeCell ref="C3:E4"/>
    <mergeCell ref="R2:U2"/>
    <mergeCell ref="F2:Q2"/>
    <mergeCell ref="A3:A4"/>
    <mergeCell ref="B3:B4"/>
    <mergeCell ref="C5:E5"/>
    <mergeCell ref="A37:C37"/>
    <mergeCell ref="D38:F38"/>
    <mergeCell ref="C6:E6"/>
    <mergeCell ref="C7:E7"/>
    <mergeCell ref="C8:E8"/>
    <mergeCell ref="C9:E9"/>
    <mergeCell ref="C10:E10"/>
    <mergeCell ref="C11:E11"/>
    <mergeCell ref="C12:E12"/>
    <mergeCell ref="C30:E30"/>
    <mergeCell ref="C14:E14"/>
    <mergeCell ref="C15:E15"/>
    <mergeCell ref="C16:E16"/>
    <mergeCell ref="C17:E17"/>
    <mergeCell ref="C18:E18"/>
    <mergeCell ref="C19:E19"/>
    <mergeCell ref="C25:E25"/>
    <mergeCell ref="C26:E26"/>
    <mergeCell ref="C24:E24"/>
    <mergeCell ref="C28:E28"/>
    <mergeCell ref="C29:E29"/>
    <mergeCell ref="W37:AD37"/>
    <mergeCell ref="W38:AD38"/>
    <mergeCell ref="A2:B2"/>
    <mergeCell ref="D2:E2"/>
    <mergeCell ref="V2:W2"/>
    <mergeCell ref="X2:AC2"/>
    <mergeCell ref="C33:E33"/>
    <mergeCell ref="C34:E34"/>
    <mergeCell ref="C13:E13"/>
    <mergeCell ref="C32:E32"/>
    <mergeCell ref="C31:E31"/>
    <mergeCell ref="C27:E27"/>
    <mergeCell ref="C20:E20"/>
    <mergeCell ref="C21:E21"/>
    <mergeCell ref="C22:E22"/>
    <mergeCell ref="C23:E23"/>
  </mergeCells>
  <phoneticPr fontId="3" type="noConversion"/>
  <pageMargins left="0.59055118110236227" right="0.59055118110236227" top="0.78740157480314965" bottom="0.39370078740157483" header="0.39370078740157483" footer="0.39370078740157483"/>
  <pageSetup paperSize="9" orientation="landscape" horizontalDpi="0" verticalDpi="0" r:id="rId1"/>
  <headerFooter alignWithMargins="0">
    <oddHeader>&amp;CSINAV ANALİZ TABOLOSU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D115"/>
  <sheetViews>
    <sheetView workbookViewId="0">
      <selection sqref="A1:M2"/>
    </sheetView>
  </sheetViews>
  <sheetFormatPr defaultRowHeight="12.75"/>
  <cols>
    <col min="1" max="3" width="3.85546875" customWidth="1"/>
    <col min="4" max="28" width="4.42578125" customWidth="1"/>
    <col min="29" max="30" width="3.7109375" customWidth="1"/>
    <col min="31" max="37" width="3.85546875" customWidth="1"/>
  </cols>
  <sheetData>
    <row r="1" spans="1:30" ht="15" customHeight="1" thickTop="1" thickBot="1">
      <c r="A1" s="270" t="str">
        <f>'K. Bilgiler'!H9</f>
        <v>BİLGİSAYARDA OFİS PROGRAMLARI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0" t="s">
        <v>1</v>
      </c>
      <c r="O1" s="272"/>
      <c r="P1" s="272"/>
      <c r="Q1" s="272"/>
      <c r="R1" s="270" t="s">
        <v>119</v>
      </c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</row>
    <row r="2" spans="1:30" ht="15" customHeight="1" thickTop="1" thickBo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</row>
    <row r="3" spans="1:30" ht="18" customHeight="1" thickTop="1" thickBot="1">
      <c r="A3" s="275" t="s">
        <v>87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</row>
    <row r="4" spans="1:30" ht="18" customHeight="1" thickTop="1" thickBo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</row>
    <row r="5" spans="1:30" ht="18" customHeight="1" thickTop="1" thickBot="1">
      <c r="A5" s="265" t="s">
        <v>88</v>
      </c>
      <c r="B5" s="266"/>
      <c r="C5" s="267"/>
      <c r="D5" s="276" t="s">
        <v>26</v>
      </c>
      <c r="E5" s="255" t="s">
        <v>26</v>
      </c>
      <c r="F5" s="255" t="s">
        <v>26</v>
      </c>
      <c r="G5" s="255" t="s">
        <v>26</v>
      </c>
      <c r="H5" s="255" t="s">
        <v>26</v>
      </c>
      <c r="I5" s="255" t="s">
        <v>26</v>
      </c>
      <c r="J5" s="255" t="s">
        <v>26</v>
      </c>
      <c r="K5" s="255" t="s">
        <v>26</v>
      </c>
      <c r="L5" s="255" t="s">
        <v>26</v>
      </c>
      <c r="M5" s="255" t="s">
        <v>26</v>
      </c>
      <c r="N5" s="255" t="s">
        <v>26</v>
      </c>
      <c r="O5" s="255" t="s">
        <v>26</v>
      </c>
      <c r="P5" s="255" t="s">
        <v>26</v>
      </c>
      <c r="Q5" s="255" t="s">
        <v>26</v>
      </c>
      <c r="R5" s="255" t="s">
        <v>26</v>
      </c>
      <c r="S5" s="255" t="s">
        <v>26</v>
      </c>
      <c r="T5" s="255" t="s">
        <v>26</v>
      </c>
      <c r="U5" s="255" t="s">
        <v>26</v>
      </c>
      <c r="V5" s="255" t="s">
        <v>26</v>
      </c>
      <c r="W5" s="255" t="s">
        <v>26</v>
      </c>
      <c r="X5" s="255" t="s">
        <v>26</v>
      </c>
      <c r="Y5" s="255" t="s">
        <v>26</v>
      </c>
      <c r="Z5" s="255" t="s">
        <v>26</v>
      </c>
      <c r="AA5" s="255" t="s">
        <v>26</v>
      </c>
      <c r="AB5" s="257" t="s">
        <v>26</v>
      </c>
      <c r="AC5" s="251" t="s">
        <v>89</v>
      </c>
      <c r="AD5" s="252"/>
    </row>
    <row r="6" spans="1:30" ht="18" customHeight="1" thickTop="1" thickBot="1">
      <c r="A6" s="265"/>
      <c r="B6" s="266"/>
      <c r="C6" s="267"/>
      <c r="D6" s="277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8"/>
      <c r="AC6" s="251"/>
      <c r="AD6" s="252"/>
    </row>
    <row r="7" spans="1:30" ht="18" customHeight="1" thickTop="1" thickBot="1">
      <c r="A7" s="265"/>
      <c r="B7" s="266"/>
      <c r="C7" s="267"/>
      <c r="D7" s="34" t="s">
        <v>0</v>
      </c>
      <c r="E7" s="33" t="s">
        <v>7</v>
      </c>
      <c r="F7" s="33" t="s">
        <v>8</v>
      </c>
      <c r="G7" s="33" t="s">
        <v>9</v>
      </c>
      <c r="H7" s="33" t="s">
        <v>10</v>
      </c>
      <c r="I7" s="33" t="s">
        <v>11</v>
      </c>
      <c r="J7" s="33" t="s">
        <v>12</v>
      </c>
      <c r="K7" s="33" t="s">
        <v>13</v>
      </c>
      <c r="L7" s="33" t="s">
        <v>14</v>
      </c>
      <c r="M7" s="33" t="s">
        <v>15</v>
      </c>
      <c r="N7" s="33" t="s">
        <v>16</v>
      </c>
      <c r="O7" s="33" t="s">
        <v>17</v>
      </c>
      <c r="P7" s="33" t="s">
        <v>18</v>
      </c>
      <c r="Q7" s="33" t="s">
        <v>19</v>
      </c>
      <c r="R7" s="33" t="s">
        <v>20</v>
      </c>
      <c r="S7" s="33" t="s">
        <v>21</v>
      </c>
      <c r="T7" s="33" t="s">
        <v>22</v>
      </c>
      <c r="U7" s="33" t="s">
        <v>23</v>
      </c>
      <c r="V7" s="33" t="s">
        <v>24</v>
      </c>
      <c r="W7" s="33" t="s">
        <v>25</v>
      </c>
      <c r="X7" s="33" t="s">
        <v>53</v>
      </c>
      <c r="Y7" s="33" t="s">
        <v>54</v>
      </c>
      <c r="Z7" s="33" t="s">
        <v>55</v>
      </c>
      <c r="AA7" s="33" t="s">
        <v>56</v>
      </c>
      <c r="AB7" s="36" t="s">
        <v>57</v>
      </c>
      <c r="AC7" s="251"/>
      <c r="AD7" s="252"/>
    </row>
    <row r="8" spans="1:30" ht="18" customHeight="1" thickTop="1" thickBot="1">
      <c r="A8" s="265" t="s">
        <v>84</v>
      </c>
      <c r="B8" s="266"/>
      <c r="C8" s="267"/>
      <c r="D8" s="35" t="s">
        <v>85</v>
      </c>
      <c r="E8" s="32" t="s">
        <v>85</v>
      </c>
      <c r="F8" s="32" t="s">
        <v>85</v>
      </c>
      <c r="G8" s="32" t="s">
        <v>85</v>
      </c>
      <c r="H8" s="32" t="s">
        <v>85</v>
      </c>
      <c r="I8" s="32" t="s">
        <v>85</v>
      </c>
      <c r="J8" s="32" t="s">
        <v>85</v>
      </c>
      <c r="K8" s="32" t="s">
        <v>85</v>
      </c>
      <c r="L8" s="32" t="s">
        <v>85</v>
      </c>
      <c r="M8" s="32" t="s">
        <v>85</v>
      </c>
      <c r="N8" s="32" t="s">
        <v>85</v>
      </c>
      <c r="O8" s="32" t="s">
        <v>85</v>
      </c>
      <c r="P8" s="32" t="s">
        <v>85</v>
      </c>
      <c r="Q8" s="32" t="s">
        <v>85</v>
      </c>
      <c r="R8" s="32" t="s">
        <v>85</v>
      </c>
      <c r="S8" s="32" t="s">
        <v>85</v>
      </c>
      <c r="T8" s="32" t="s">
        <v>85</v>
      </c>
      <c r="U8" s="32" t="s">
        <v>85</v>
      </c>
      <c r="V8" s="32" t="s">
        <v>85</v>
      </c>
      <c r="W8" s="32" t="s">
        <v>85</v>
      </c>
      <c r="X8" s="32" t="s">
        <v>85</v>
      </c>
      <c r="Y8" s="32" t="s">
        <v>85</v>
      </c>
      <c r="Z8" s="32" t="s">
        <v>85</v>
      </c>
      <c r="AA8" s="32" t="s">
        <v>85</v>
      </c>
      <c r="AB8" s="37" t="s">
        <v>85</v>
      </c>
      <c r="AC8" s="253" t="s">
        <v>85</v>
      </c>
      <c r="AD8" s="254"/>
    </row>
    <row r="9" spans="1:30" ht="18" customHeight="1" thickTop="1" thickBot="1">
      <c r="A9" s="265"/>
      <c r="B9" s="266"/>
      <c r="C9" s="267"/>
      <c r="D9" s="268" t="e">
        <f>('3. Sınav'!F35*100)/('NOT Baremi'!D19*Açıkl.!R14)</f>
        <v>#DIV/0!</v>
      </c>
      <c r="E9" s="262" t="e">
        <f>('3. Sınav'!G35*100)/('NOT Baremi'!E19*Açıkl.!R14)</f>
        <v>#DIV/0!</v>
      </c>
      <c r="F9" s="262" t="e">
        <f>('3. Sınav'!H35*100)/('NOT Baremi'!F19*Açıkl.!R14)</f>
        <v>#DIV/0!</v>
      </c>
      <c r="G9" s="262" t="e">
        <f>('3. Sınav'!I35*100)/('NOT Baremi'!G19*Açıkl.!R14)</f>
        <v>#DIV/0!</v>
      </c>
      <c r="H9" s="262" t="e">
        <f>('3. Sınav'!J35*100)/('NOT Baremi'!H19*Açıkl.!R14)</f>
        <v>#DIV/0!</v>
      </c>
      <c r="I9" s="262" t="e">
        <f>('3. Sınav'!K35*100)/('NOT Baremi'!I19*Açıkl.!R14)</f>
        <v>#DIV/0!</v>
      </c>
      <c r="J9" s="262" t="e">
        <f>('3. Sınav'!L35*100)/('NOT Baremi'!J19*Açıkl.!R14)</f>
        <v>#DIV/0!</v>
      </c>
      <c r="K9" s="262" t="e">
        <f>('3. Sınav'!M35*100)/('NOT Baremi'!K19*Açıkl.!R14)</f>
        <v>#DIV/0!</v>
      </c>
      <c r="L9" s="262" t="e">
        <f>('3. Sınav'!N35*100)/('NOT Baremi'!L19*Açıkl.!R14)</f>
        <v>#DIV/0!</v>
      </c>
      <c r="M9" s="262" t="e">
        <f>('3. Sınav'!O35*100)/('NOT Baremi'!M19*Açıkl.!R14)</f>
        <v>#DIV/0!</v>
      </c>
      <c r="N9" s="262" t="e">
        <f>('3. Sınav'!P35*100)/('NOT Baremi'!N19*Açıkl.!R14)</f>
        <v>#DIV/0!</v>
      </c>
      <c r="O9" s="262" t="e">
        <f>('3. Sınav'!Q35*100)/('NOT Baremi'!O19*Açıkl.!R14)</f>
        <v>#DIV/0!</v>
      </c>
      <c r="P9" s="262" t="e">
        <f>('3. Sınav'!R35*100)/('NOT Baremi'!P19*Açıkl.!R14)</f>
        <v>#DIV/0!</v>
      </c>
      <c r="Q9" s="262" t="e">
        <f>('3. Sınav'!S35*100)/('NOT Baremi'!Q19*Açıkl.!R14)</f>
        <v>#DIV/0!</v>
      </c>
      <c r="R9" s="262" t="e">
        <f>('3. Sınav'!T35*100)/('NOT Baremi'!R19*Açıkl.!R14)</f>
        <v>#DIV/0!</v>
      </c>
      <c r="S9" s="262" t="e">
        <f>('3. Sınav'!U35*100)/('NOT Baremi'!S19*Açıkl.!R14)</f>
        <v>#DIV/0!</v>
      </c>
      <c r="T9" s="262" t="e">
        <f>('3. Sınav'!V35*100)/('NOT Baremi'!T19*Açıkl.!R14)</f>
        <v>#DIV/0!</v>
      </c>
      <c r="U9" s="262" t="e">
        <f>('3. Sınav'!W35*100)/('NOT Baremi'!U19*Açıkl.!R14)</f>
        <v>#DIV/0!</v>
      </c>
      <c r="V9" s="262" t="e">
        <f>('3. Sınav'!X35*100)/('NOT Baremi'!V19*Açıkl.!R14)</f>
        <v>#DIV/0!</v>
      </c>
      <c r="W9" s="262" t="e">
        <f>('3. Sınav'!Y35*100)/('NOT Baremi'!W19*Açıkl.!R14)</f>
        <v>#DIV/0!</v>
      </c>
      <c r="X9" s="262" t="e">
        <f>('3. Sınav'!Z35*100)/('NOT Baremi'!X19*Açıkl.!R14)</f>
        <v>#DIV/0!</v>
      </c>
      <c r="Y9" s="262" t="e">
        <f>('3. Sınav'!AA35*100)/('NOT Baremi'!Y19*Açıkl.!R14)</f>
        <v>#DIV/0!</v>
      </c>
      <c r="Z9" s="262" t="e">
        <f>('3. Sınav'!AB35*100)/('NOT Baremi'!Z19*Açıkl.!R14)</f>
        <v>#DIV/0!</v>
      </c>
      <c r="AA9" s="262" t="e">
        <f>('3. Sınav'!AC35*100)/('NOT Baremi'!AA19*Açıkl.!R14)</f>
        <v>#DIV/0!</v>
      </c>
      <c r="AB9" s="273" t="e">
        <f>('3. Sınav'!AD35*100)/('NOT Baremi'!AB19*Açıkl.!R14)</f>
        <v>#DIV/0!</v>
      </c>
      <c r="AC9" s="259" t="e">
        <f>('3. Sınav'!AE35*100)/('NOT Baremi'!AC19:AD19*Açıkl.!R14)</f>
        <v>#DIV/0!</v>
      </c>
      <c r="AD9" s="260"/>
    </row>
    <row r="10" spans="1:30" ht="18" customHeight="1" thickTop="1" thickBot="1">
      <c r="A10" s="265"/>
      <c r="B10" s="266"/>
      <c r="C10" s="267"/>
      <c r="D10" s="269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74"/>
      <c r="AC10" s="259"/>
      <c r="AD10" s="260"/>
    </row>
    <row r="11" spans="1:30" ht="18" customHeight="1" thickTop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ht="18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ht="18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8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18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t="18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1:30" ht="18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1:30" ht="18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8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8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 ht="18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0" ht="18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1:30" ht="18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1:30" ht="18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1:30" ht="18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1:30" ht="18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0" ht="18.75" customHeight="1" thickBo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ht="18" customHeight="1" thickTop="1" thickBot="1">
      <c r="A28" s="261" t="s">
        <v>90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</row>
    <row r="29" spans="1:30" ht="18" customHeight="1" thickTop="1" thickBot="1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</row>
    <row r="30" spans="1:30" ht="18" customHeight="1" thickTop="1" thickBot="1">
      <c r="A30" s="264">
        <f>'S. Listesi'!G4</f>
        <v>0</v>
      </c>
      <c r="B30" s="264">
        <f>'S. Listesi'!G5</f>
        <v>0</v>
      </c>
      <c r="C30" s="264">
        <f>'S. Listesi'!G6</f>
        <v>0</v>
      </c>
      <c r="D30" s="264">
        <f>'S. Listesi'!G7</f>
        <v>0</v>
      </c>
      <c r="E30" s="264">
        <f>'S. Listesi'!G8</f>
        <v>0</v>
      </c>
      <c r="F30" s="264">
        <f>'S. Listesi'!G9</f>
        <v>0</v>
      </c>
      <c r="G30" s="264">
        <f>'S. Listesi'!G10</f>
        <v>0</v>
      </c>
      <c r="H30" s="264">
        <f>'S. Listesi'!G11</f>
        <v>0</v>
      </c>
      <c r="I30" s="264">
        <f>'S. Listesi'!G12</f>
        <v>0</v>
      </c>
      <c r="J30" s="264">
        <f>'S. Listesi'!G13</f>
        <v>0</v>
      </c>
      <c r="K30" s="264">
        <f>'S. Listesi'!G14</f>
        <v>0</v>
      </c>
      <c r="L30" s="264">
        <f>'S. Listesi'!G15</f>
        <v>0</v>
      </c>
      <c r="M30" s="264">
        <f>'S. Listesi'!G16</f>
        <v>0</v>
      </c>
      <c r="N30" s="264">
        <f>'S. Listesi'!G17</f>
        <v>0</v>
      </c>
      <c r="O30" s="264">
        <f>'S. Listesi'!G18</f>
        <v>0</v>
      </c>
      <c r="P30" s="264">
        <f>'S. Listesi'!G19</f>
        <v>0</v>
      </c>
      <c r="Q30" s="264">
        <f>'S. Listesi'!G20</f>
        <v>0</v>
      </c>
      <c r="R30" s="264">
        <f>'S. Listesi'!G21</f>
        <v>0</v>
      </c>
      <c r="S30" s="264">
        <f>'S. Listesi'!G22</f>
        <v>0</v>
      </c>
      <c r="T30" s="264">
        <f>'S. Listesi'!G23</f>
        <v>0</v>
      </c>
      <c r="U30" s="264">
        <f>'S. Listesi'!G24</f>
        <v>0</v>
      </c>
      <c r="V30" s="264">
        <f>'S. Listesi'!G25</f>
        <v>0</v>
      </c>
      <c r="W30" s="264">
        <f>'S. Listesi'!G26</f>
        <v>0</v>
      </c>
      <c r="X30" s="264">
        <f>'S. Listesi'!G27</f>
        <v>0</v>
      </c>
      <c r="Y30" s="264">
        <f>'S. Listesi'!G28</f>
        <v>0</v>
      </c>
      <c r="Z30" s="264">
        <f>'S. Listesi'!G29</f>
        <v>0</v>
      </c>
      <c r="AA30" s="264">
        <f>'S. Listesi'!G30</f>
        <v>0</v>
      </c>
      <c r="AB30" s="264">
        <f>'S. Listesi'!G31</f>
        <v>0</v>
      </c>
      <c r="AC30" s="264">
        <f>'S. Listesi'!G32</f>
        <v>0</v>
      </c>
      <c r="AD30" s="264">
        <f>'S. Listesi'!G33</f>
        <v>0</v>
      </c>
    </row>
    <row r="31" spans="1:30" ht="18" customHeight="1" thickTop="1" thickBot="1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</row>
    <row r="32" spans="1:30" ht="18" customHeight="1" thickTop="1" thickBot="1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</row>
    <row r="33" spans="1:30" ht="18" customHeight="1" thickTop="1" thickBot="1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</row>
    <row r="34" spans="1:30" ht="18" customHeight="1" thickTop="1" thickBot="1">
      <c r="A34" s="278">
        <f>'3. Sınav'!AE5</f>
        <v>0</v>
      </c>
      <c r="B34" s="304">
        <f>'3. Sınav'!AE6</f>
        <v>0</v>
      </c>
      <c r="C34" s="278">
        <f>'3. Sınav'!AE7</f>
        <v>0</v>
      </c>
      <c r="D34" s="278">
        <f>'3. Sınav'!AE8</f>
        <v>0</v>
      </c>
      <c r="E34" s="278">
        <f>'3. Sınav'!AE9</f>
        <v>0</v>
      </c>
      <c r="F34" s="278">
        <f>'3. Sınav'!AE10</f>
        <v>0</v>
      </c>
      <c r="G34" s="278">
        <f>'3. Sınav'!AE11</f>
        <v>0</v>
      </c>
      <c r="H34" s="278">
        <f>'3. Sınav'!AE12</f>
        <v>0</v>
      </c>
      <c r="I34" s="278">
        <f>'3. Sınav'!AE13</f>
        <v>0</v>
      </c>
      <c r="J34" s="278">
        <f>'3. Sınav'!AE14</f>
        <v>0</v>
      </c>
      <c r="K34" s="278">
        <f>'3. Sınav'!AE15</f>
        <v>0</v>
      </c>
      <c r="L34" s="278">
        <f>'3. Sınav'!AE16</f>
        <v>0</v>
      </c>
      <c r="M34" s="278">
        <f>'3. Sınav'!AE17</f>
        <v>0</v>
      </c>
      <c r="N34" s="278">
        <f>'3. Sınav'!AE18</f>
        <v>0</v>
      </c>
      <c r="O34" s="278">
        <f>'3. Sınav'!AE19</f>
        <v>0</v>
      </c>
      <c r="P34" s="278">
        <f>'3. Sınav'!AE20</f>
        <v>0</v>
      </c>
      <c r="Q34" s="278">
        <f>'3. Sınav'!AE21</f>
        <v>0</v>
      </c>
      <c r="R34" s="278">
        <f>'3. Sınav'!AE22</f>
        <v>0</v>
      </c>
      <c r="S34" s="278">
        <f>'3. Sınav'!AE23</f>
        <v>0</v>
      </c>
      <c r="T34" s="278">
        <f>'3. Sınav'!AE24</f>
        <v>0</v>
      </c>
      <c r="U34" s="278">
        <f>'3. Sınav'!AE25</f>
        <v>0</v>
      </c>
      <c r="V34" s="278">
        <f>'3. Sınav'!AE26</f>
        <v>0</v>
      </c>
      <c r="W34" s="278">
        <f>'3. Sınav'!AE27</f>
        <v>0</v>
      </c>
      <c r="X34" s="278">
        <f>'3. Sınav'!AE28</f>
        <v>0</v>
      </c>
      <c r="Y34" s="278">
        <f>'3. Sınav'!AE29</f>
        <v>0</v>
      </c>
      <c r="Z34" s="278">
        <f>'3. Sınav'!AE30</f>
        <v>0</v>
      </c>
      <c r="AA34" s="278">
        <f>'3. Sınav'!AE31</f>
        <v>0</v>
      </c>
      <c r="AB34" s="278">
        <f>'3. Sınav'!AE32</f>
        <v>0</v>
      </c>
      <c r="AC34" s="278">
        <f>'3. Sınav'!AE33</f>
        <v>0</v>
      </c>
      <c r="AD34" s="278">
        <f>'3. Sınav'!AE34</f>
        <v>0</v>
      </c>
    </row>
    <row r="35" spans="1:30" ht="18" customHeight="1" thickTop="1" thickBot="1">
      <c r="A35" s="278"/>
      <c r="B35" s="304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</row>
    <row r="36" spans="1:30" ht="18" customHeight="1" thickTop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 ht="18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ht="18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ht="18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ht="18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ht="18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8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ht="18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ht="18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30" ht="18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1:30" ht="18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 ht="18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</row>
    <row r="48" spans="1:30" ht="18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</row>
    <row r="49" spans="1:30" ht="18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</row>
    <row r="50" spans="1:30" ht="18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</row>
    <row r="51" spans="1:30" ht="18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</row>
    <row r="52" spans="1:30" ht="18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</row>
    <row r="53" spans="1:30" ht="30" customHeight="1" thickBo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</row>
    <row r="54" spans="1:30" ht="16.5" customHeight="1" thickTop="1" thickBot="1">
      <c r="A54" s="279" t="s">
        <v>91</v>
      </c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</row>
    <row r="55" spans="1:30" ht="16.5" customHeight="1" thickTop="1" thickBot="1">
      <c r="A55" s="279"/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</row>
    <row r="56" spans="1:30" ht="16.5" customHeight="1" thickTop="1">
      <c r="A56" s="284" t="s">
        <v>88</v>
      </c>
      <c r="B56" s="288"/>
      <c r="C56" s="284" t="s">
        <v>117</v>
      </c>
      <c r="D56" s="285"/>
      <c r="E56" s="40"/>
      <c r="F56" s="41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ht="16.5" customHeight="1" thickBot="1">
      <c r="A57" s="289"/>
      <c r="B57" s="290"/>
      <c r="C57" s="286"/>
      <c r="D57" s="287"/>
      <c r="E57" s="42"/>
      <c r="F57" s="43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ht="16.5" customHeight="1" thickTop="1" thickBot="1">
      <c r="A58" s="280" t="s">
        <v>92</v>
      </c>
      <c r="B58" s="281"/>
      <c r="C58" s="282">
        <f>'3. Sınav'!F35</f>
        <v>0</v>
      </c>
      <c r="D58" s="283"/>
      <c r="E58" s="30"/>
      <c r="F58" s="2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ht="16.5" customHeight="1" thickTop="1" thickBot="1">
      <c r="A59" s="280" t="s">
        <v>93</v>
      </c>
      <c r="B59" s="281"/>
      <c r="C59" s="282">
        <f>'3. Sınav'!G35</f>
        <v>0</v>
      </c>
      <c r="D59" s="283"/>
      <c r="E59" s="30"/>
      <c r="F59" s="2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ht="16.5" customHeight="1" thickTop="1" thickBot="1">
      <c r="A60" s="280" t="s">
        <v>94</v>
      </c>
      <c r="B60" s="281"/>
      <c r="C60" s="282">
        <f>'3. Sınav'!H35</f>
        <v>0</v>
      </c>
      <c r="D60" s="283"/>
      <c r="E60" s="30"/>
      <c r="F60" s="2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ht="16.5" customHeight="1" thickTop="1" thickBot="1">
      <c r="A61" s="280" t="s">
        <v>95</v>
      </c>
      <c r="B61" s="281"/>
      <c r="C61" s="282">
        <f>'3. Sınav'!I35</f>
        <v>0</v>
      </c>
      <c r="D61" s="283"/>
      <c r="E61" s="30"/>
      <c r="F61" s="2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ht="16.5" customHeight="1" thickTop="1" thickBot="1">
      <c r="A62" s="280" t="s">
        <v>96</v>
      </c>
      <c r="B62" s="281"/>
      <c r="C62" s="282">
        <f>'3. Sınav'!J35</f>
        <v>0</v>
      </c>
      <c r="D62" s="283"/>
      <c r="E62" s="30"/>
      <c r="F62" s="2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ht="16.5" customHeight="1" thickTop="1" thickBot="1">
      <c r="A63" s="280" t="s">
        <v>97</v>
      </c>
      <c r="B63" s="281"/>
      <c r="C63" s="282">
        <f>'3. Sınav'!K35</f>
        <v>0</v>
      </c>
      <c r="D63" s="283"/>
      <c r="E63" s="30"/>
      <c r="F63" s="2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ht="16.5" customHeight="1" thickTop="1" thickBot="1">
      <c r="A64" s="280" t="s">
        <v>98</v>
      </c>
      <c r="B64" s="281"/>
      <c r="C64" s="282">
        <f>'3. Sınav'!L35</f>
        <v>0</v>
      </c>
      <c r="D64" s="283"/>
      <c r="E64" s="30"/>
      <c r="F64" s="2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6.5" customHeight="1" thickTop="1" thickBot="1">
      <c r="A65" s="280" t="s">
        <v>99</v>
      </c>
      <c r="B65" s="281"/>
      <c r="C65" s="282">
        <f>'3. Sınav'!M35</f>
        <v>0</v>
      </c>
      <c r="D65" s="283"/>
      <c r="E65" s="30"/>
      <c r="F65" s="2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6.5" customHeight="1" thickTop="1" thickBot="1">
      <c r="A66" s="280" t="s">
        <v>100</v>
      </c>
      <c r="B66" s="281"/>
      <c r="C66" s="282">
        <f>'3. Sınav'!N35</f>
        <v>0</v>
      </c>
      <c r="D66" s="283"/>
      <c r="E66" s="30"/>
      <c r="F66" s="2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6.5" customHeight="1" thickTop="1" thickBot="1">
      <c r="A67" s="280" t="s">
        <v>101</v>
      </c>
      <c r="B67" s="281"/>
      <c r="C67" s="282">
        <f>'3. Sınav'!O35</f>
        <v>0</v>
      </c>
      <c r="D67" s="283"/>
      <c r="E67" s="30"/>
      <c r="F67" s="2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6.5" customHeight="1" thickTop="1" thickBot="1">
      <c r="A68" s="280" t="s">
        <v>102</v>
      </c>
      <c r="B68" s="281"/>
      <c r="C68" s="282">
        <f>'3. Sınav'!P35</f>
        <v>0</v>
      </c>
      <c r="D68" s="283"/>
      <c r="E68" s="30"/>
      <c r="F68" s="2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6.5" customHeight="1" thickTop="1" thickBot="1">
      <c r="A69" s="280" t="s">
        <v>103</v>
      </c>
      <c r="B69" s="281"/>
      <c r="C69" s="282">
        <f>'3. Sınav'!Q35</f>
        <v>0</v>
      </c>
      <c r="D69" s="283"/>
      <c r="E69" s="30"/>
      <c r="F69" s="2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ht="16.5" customHeight="1" thickTop="1" thickBot="1">
      <c r="A70" s="280" t="s">
        <v>104</v>
      </c>
      <c r="B70" s="281"/>
      <c r="C70" s="282">
        <f>'3. Sınav'!R35</f>
        <v>0</v>
      </c>
      <c r="D70" s="283"/>
      <c r="E70" s="30"/>
      <c r="F70" s="2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6.5" customHeight="1" thickTop="1" thickBot="1">
      <c r="A71" s="280" t="s">
        <v>105</v>
      </c>
      <c r="B71" s="281"/>
      <c r="C71" s="282">
        <f>'3. Sınav'!S35</f>
        <v>0</v>
      </c>
      <c r="D71" s="283"/>
      <c r="E71" s="30"/>
      <c r="F71" s="2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ht="16.5" customHeight="1" thickTop="1" thickBot="1">
      <c r="A72" s="280" t="s">
        <v>106</v>
      </c>
      <c r="B72" s="281"/>
      <c r="C72" s="282">
        <f>'3. Sınav'!T35</f>
        <v>0</v>
      </c>
      <c r="D72" s="283"/>
      <c r="E72" s="30"/>
      <c r="F72" s="2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ht="16.5" customHeight="1" thickTop="1" thickBot="1">
      <c r="A73" s="280" t="s">
        <v>107</v>
      </c>
      <c r="B73" s="281"/>
      <c r="C73" s="282">
        <f>'3. Sınav'!U35</f>
        <v>0</v>
      </c>
      <c r="D73" s="283"/>
      <c r="E73" s="30"/>
      <c r="F73" s="2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ht="16.5" customHeight="1" thickTop="1" thickBot="1">
      <c r="A74" s="280" t="s">
        <v>108</v>
      </c>
      <c r="B74" s="281"/>
      <c r="C74" s="282">
        <f>'3. Sınav'!V35</f>
        <v>0</v>
      </c>
      <c r="D74" s="283"/>
      <c r="E74" s="30"/>
      <c r="F74" s="2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ht="16.5" customHeight="1" thickTop="1" thickBot="1">
      <c r="A75" s="280" t="s">
        <v>109</v>
      </c>
      <c r="B75" s="281"/>
      <c r="C75" s="282">
        <f>'3. Sınav'!W35</f>
        <v>0</v>
      </c>
      <c r="D75" s="283"/>
      <c r="E75" s="30"/>
      <c r="F75" s="2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ht="16.5" customHeight="1" thickTop="1" thickBot="1">
      <c r="A76" s="280" t="s">
        <v>110</v>
      </c>
      <c r="B76" s="281"/>
      <c r="C76" s="282">
        <f>'3. Sınav'!X35</f>
        <v>0</v>
      </c>
      <c r="D76" s="283"/>
      <c r="E76" s="30"/>
      <c r="F76" s="2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ht="16.5" customHeight="1" thickTop="1" thickBot="1">
      <c r="A77" s="280" t="s">
        <v>111</v>
      </c>
      <c r="B77" s="281"/>
      <c r="C77" s="282">
        <f>'3. Sınav'!Y35</f>
        <v>0</v>
      </c>
      <c r="D77" s="283"/>
      <c r="E77" s="30"/>
      <c r="F77" s="2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ht="16.5" customHeight="1" thickTop="1" thickBot="1">
      <c r="A78" s="280" t="s">
        <v>112</v>
      </c>
      <c r="B78" s="281"/>
      <c r="C78" s="282">
        <f>'3. Sınav'!Z35</f>
        <v>0</v>
      </c>
      <c r="D78" s="283"/>
      <c r="E78" s="30"/>
      <c r="F78" s="2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ht="16.5" customHeight="1" thickTop="1" thickBot="1">
      <c r="A79" s="280" t="s">
        <v>113</v>
      </c>
      <c r="B79" s="281"/>
      <c r="C79" s="282">
        <f>'3. Sınav'!AA35</f>
        <v>0</v>
      </c>
      <c r="D79" s="283"/>
      <c r="E79" s="30"/>
      <c r="F79" s="2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ht="16.5" customHeight="1" thickTop="1" thickBot="1">
      <c r="A80" s="280" t="s">
        <v>114</v>
      </c>
      <c r="B80" s="281"/>
      <c r="C80" s="282">
        <f>'3. Sınav'!AB35</f>
        <v>0</v>
      </c>
      <c r="D80" s="283"/>
      <c r="E80" s="30"/>
      <c r="F80" s="29"/>
    </row>
    <row r="81" spans="1:6" ht="16.5" customHeight="1" thickTop="1" thickBot="1">
      <c r="A81" s="280" t="s">
        <v>115</v>
      </c>
      <c r="B81" s="281"/>
      <c r="C81" s="282">
        <f>'3. Sınav'!AC35</f>
        <v>0</v>
      </c>
      <c r="D81" s="283"/>
      <c r="E81" s="30"/>
      <c r="F81" s="29"/>
    </row>
    <row r="82" spans="1:6" ht="16.5" customHeight="1" thickTop="1" thickBot="1">
      <c r="A82" s="280" t="s">
        <v>116</v>
      </c>
      <c r="B82" s="281"/>
      <c r="C82" s="282">
        <f>'3. Sınav'!AD35</f>
        <v>0</v>
      </c>
      <c r="D82" s="283"/>
      <c r="E82" s="30"/>
      <c r="F82" s="29"/>
    </row>
    <row r="83" spans="1:6" ht="15" customHeight="1" thickTop="1">
      <c r="A83" s="39"/>
      <c r="B83" s="39"/>
      <c r="C83" s="39"/>
      <c r="D83" s="39"/>
      <c r="E83" s="39"/>
      <c r="F83" s="39"/>
    </row>
    <row r="84" spans="1:6" ht="15" customHeight="1">
      <c r="A84" s="39"/>
      <c r="B84" s="39"/>
      <c r="C84" s="39"/>
      <c r="D84" s="39"/>
      <c r="E84" s="39"/>
      <c r="F84" s="39"/>
    </row>
    <row r="85" spans="1:6" ht="15" customHeight="1">
      <c r="A85" s="39"/>
      <c r="B85" s="39"/>
      <c r="C85" s="39"/>
      <c r="D85" s="39"/>
      <c r="E85" s="39"/>
      <c r="F85" s="39"/>
    </row>
    <row r="86" spans="1:6" ht="15" customHeight="1"/>
    <row r="87" spans="1:6" ht="15" customHeight="1"/>
    <row r="88" spans="1:6" ht="15" customHeight="1"/>
    <row r="89" spans="1:6" ht="15" customHeight="1"/>
    <row r="90" spans="1:6" ht="15" customHeight="1"/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</sheetData>
  <sheetProtection password="8458" sheet="1" objects="1" scenarios="1"/>
  <mergeCells count="173">
    <mergeCell ref="C62:D62"/>
    <mergeCell ref="C63:D63"/>
    <mergeCell ref="C64:D64"/>
    <mergeCell ref="C65:D65"/>
    <mergeCell ref="A59:B59"/>
    <mergeCell ref="A60:B60"/>
    <mergeCell ref="A61:B61"/>
    <mergeCell ref="C58:D58"/>
    <mergeCell ref="C59:D59"/>
    <mergeCell ref="C60:D60"/>
    <mergeCell ref="C61:D61"/>
    <mergeCell ref="A81:B81"/>
    <mergeCell ref="A82:B82"/>
    <mergeCell ref="C56:D57"/>
    <mergeCell ref="A76:B76"/>
    <mergeCell ref="A77:B77"/>
    <mergeCell ref="A78:B78"/>
    <mergeCell ref="A79:B79"/>
    <mergeCell ref="A72:B72"/>
    <mergeCell ref="A73:B73"/>
    <mergeCell ref="A74:B74"/>
    <mergeCell ref="C78:D78"/>
    <mergeCell ref="C79:D79"/>
    <mergeCell ref="C80:D80"/>
    <mergeCell ref="C81:D81"/>
    <mergeCell ref="C82:D82"/>
    <mergeCell ref="A56:B57"/>
    <mergeCell ref="A62:B62"/>
    <mergeCell ref="A63:B63"/>
    <mergeCell ref="A64:B64"/>
    <mergeCell ref="A58:B58"/>
    <mergeCell ref="C72:D72"/>
    <mergeCell ref="C73:D73"/>
    <mergeCell ref="C74:D74"/>
    <mergeCell ref="C75:D75"/>
    <mergeCell ref="A80:B80"/>
    <mergeCell ref="A75:B75"/>
    <mergeCell ref="A68:B68"/>
    <mergeCell ref="A69:B69"/>
    <mergeCell ref="A70:B70"/>
    <mergeCell ref="O9:O10"/>
    <mergeCell ref="A34:A35"/>
    <mergeCell ref="B34:B35"/>
    <mergeCell ref="C34:C35"/>
    <mergeCell ref="D34:D35"/>
    <mergeCell ref="E34:E35"/>
    <mergeCell ref="F34:F35"/>
    <mergeCell ref="C70:D70"/>
    <mergeCell ref="C71:D71"/>
    <mergeCell ref="C76:D76"/>
    <mergeCell ref="C77:D77"/>
    <mergeCell ref="A71:B71"/>
    <mergeCell ref="A65:B65"/>
    <mergeCell ref="A66:B66"/>
    <mergeCell ref="A67:B67"/>
    <mergeCell ref="C66:D66"/>
    <mergeCell ref="C67:D67"/>
    <mergeCell ref="C68:D68"/>
    <mergeCell ref="C69:D69"/>
    <mergeCell ref="A54:AD55"/>
    <mergeCell ref="F9:F10"/>
    <mergeCell ref="AC34:AC35"/>
    <mergeCell ref="AD34:AD35"/>
    <mergeCell ref="W9:W10"/>
    <mergeCell ref="X9:X10"/>
    <mergeCell ref="Y9:Y10"/>
    <mergeCell ref="Z9:Z10"/>
    <mergeCell ref="Y34:Y35"/>
    <mergeCell ref="Z34:Z35"/>
    <mergeCell ref="AA34:AA35"/>
    <mergeCell ref="AB34:AB35"/>
    <mergeCell ref="S34:S35"/>
    <mergeCell ref="T34:T35"/>
    <mergeCell ref="U34:U35"/>
    <mergeCell ref="V34:V35"/>
    <mergeCell ref="W34:W35"/>
    <mergeCell ref="X34:X35"/>
    <mergeCell ref="M34:M35"/>
    <mergeCell ref="N34:N35"/>
    <mergeCell ref="O34:O35"/>
    <mergeCell ref="K9:K10"/>
    <mergeCell ref="L9:L10"/>
    <mergeCell ref="M9:M10"/>
    <mergeCell ref="P34:P35"/>
    <mergeCell ref="Q34:Q35"/>
    <mergeCell ref="R34:R35"/>
    <mergeCell ref="G34:G35"/>
    <mergeCell ref="H34:H35"/>
    <mergeCell ref="I34:I35"/>
    <mergeCell ref="J34:J35"/>
    <mergeCell ref="K34:K35"/>
    <mergeCell ref="L34:L35"/>
    <mergeCell ref="R1:AD2"/>
    <mergeCell ref="A1:M2"/>
    <mergeCell ref="N1:Q2"/>
    <mergeCell ref="Z30:Z33"/>
    <mergeCell ref="AA30:AA33"/>
    <mergeCell ref="AB30:AB33"/>
    <mergeCell ref="AC30:AC33"/>
    <mergeCell ref="AD30:AD33"/>
    <mergeCell ref="AA9:AA10"/>
    <mergeCell ref="AB9:AB10"/>
    <mergeCell ref="A3:AD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V5:V6"/>
    <mergeCell ref="W5:W6"/>
    <mergeCell ref="X5:X6"/>
    <mergeCell ref="M5:M6"/>
    <mergeCell ref="V30:V33"/>
    <mergeCell ref="S9:S10"/>
    <mergeCell ref="T9:T10"/>
    <mergeCell ref="U9:U10"/>
    <mergeCell ref="V9:V10"/>
    <mergeCell ref="Q30:Q33"/>
    <mergeCell ref="R30:R33"/>
    <mergeCell ref="W30:W33"/>
    <mergeCell ref="R5:R6"/>
    <mergeCell ref="S5:S6"/>
    <mergeCell ref="T5:T6"/>
    <mergeCell ref="Q5:Q6"/>
    <mergeCell ref="S30:S33"/>
    <mergeCell ref="T30:T33"/>
    <mergeCell ref="Q9:Q10"/>
    <mergeCell ref="R9:R10"/>
    <mergeCell ref="X30:X33"/>
    <mergeCell ref="Y30:Y33"/>
    <mergeCell ref="A5:C7"/>
    <mergeCell ref="A8:C10"/>
    <mergeCell ref="H30:H33"/>
    <mergeCell ref="I30:I33"/>
    <mergeCell ref="J30:J33"/>
    <mergeCell ref="K30:K33"/>
    <mergeCell ref="L30:L33"/>
    <mergeCell ref="M30:M33"/>
    <mergeCell ref="N30:N33"/>
    <mergeCell ref="O30:O33"/>
    <mergeCell ref="P30:P33"/>
    <mergeCell ref="J9:J10"/>
    <mergeCell ref="D9:D10"/>
    <mergeCell ref="E9:E10"/>
    <mergeCell ref="A30:A33"/>
    <mergeCell ref="B30:B33"/>
    <mergeCell ref="C30:C33"/>
    <mergeCell ref="D30:D33"/>
    <mergeCell ref="E30:E33"/>
    <mergeCell ref="F30:F33"/>
    <mergeCell ref="G30:G33"/>
    <mergeCell ref="U30:U33"/>
    <mergeCell ref="AC5:AD7"/>
    <mergeCell ref="AC8:AD8"/>
    <mergeCell ref="Y5:Y6"/>
    <mergeCell ref="Z5:Z6"/>
    <mergeCell ref="AA5:AA6"/>
    <mergeCell ref="AB5:AB6"/>
    <mergeCell ref="U5:U6"/>
    <mergeCell ref="AC9:AD10"/>
    <mergeCell ref="A28:AD29"/>
    <mergeCell ref="I9:I10"/>
    <mergeCell ref="P5:P6"/>
    <mergeCell ref="N5:N6"/>
    <mergeCell ref="G9:G10"/>
    <mergeCell ref="H9:H10"/>
    <mergeCell ref="P9:P10"/>
    <mergeCell ref="O5:O6"/>
    <mergeCell ref="N9:N10"/>
  </mergeCells>
  <phoneticPr fontId="3" type="noConversion"/>
  <pageMargins left="0.78740157480314965" right="0.78740157480314965" top="0.78740157480314965" bottom="0.78740157480314965" header="0.51181102362204722" footer="0.51181102362204722"/>
  <pageSetup paperSize="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4</vt:i4>
      </vt:variant>
    </vt:vector>
  </HeadingPairs>
  <TitlesOfParts>
    <vt:vector size="20" baseType="lpstr">
      <vt:lpstr>Ana Sayfa</vt:lpstr>
      <vt:lpstr>K. Bilgiler</vt:lpstr>
      <vt:lpstr>S. Listesi</vt:lpstr>
      <vt:lpstr>1. Sınav</vt:lpstr>
      <vt:lpstr>Analiz-1</vt:lpstr>
      <vt:lpstr>2. Sınav</vt:lpstr>
      <vt:lpstr>Analiz-2</vt:lpstr>
      <vt:lpstr>3. Sınav</vt:lpstr>
      <vt:lpstr>Analiz-3</vt:lpstr>
      <vt:lpstr>4. Sınav</vt:lpstr>
      <vt:lpstr>Analiz-4</vt:lpstr>
      <vt:lpstr>D. Sonu</vt:lpstr>
      <vt:lpstr>Açıkl.</vt:lpstr>
      <vt:lpstr>NOT Baremi</vt:lpstr>
      <vt:lpstr>NOT Çiz.(4-8)</vt:lpstr>
      <vt:lpstr>NOT Çiz.(1-3)</vt:lpstr>
      <vt:lpstr>Açıkl.!Yazdırma_Alanı</vt:lpstr>
      <vt:lpstr>'Ana Sayfa'!Yazdırma_Alanı</vt:lpstr>
      <vt:lpstr>'K. Bilgiler'!Yazdırma_Alanı</vt:lpstr>
      <vt:lpstr>'S.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ßaki</dc:creator>
  <dc:description>görüş ve önerileriniz için arsenik_ug@mynet.com</dc:description>
  <cp:lastModifiedBy>ßaki</cp:lastModifiedBy>
  <cp:lastPrinted>2009-10-18T20:41:52Z</cp:lastPrinted>
  <dcterms:created xsi:type="dcterms:W3CDTF">2009-10-07T21:21:08Z</dcterms:created>
  <dcterms:modified xsi:type="dcterms:W3CDTF">2019-10-09T11:39:49Z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